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louiselle\Desktop\VSPC\Subcommittees\GT Subcommittee\June 1, 2022\"/>
    </mc:Choice>
  </mc:AlternateContent>
  <bookViews>
    <workbookView xWindow="0" yWindow="0" windowWidth="19200" windowHeight="7050"/>
  </bookViews>
  <sheets>
    <sheet name="Initial List of Constraints" sheetId="4" r:id="rId1"/>
    <sheet name="Constraint" sheetId="24" r:id="rId2"/>
    <sheet name="Phase 1 Template" sheetId="16" r:id="rId3"/>
    <sheet name="Phase 2 Template" sheetId="2" r:id="rId4"/>
    <sheet name="7081 Screening Form" sheetId="47" r:id="rId5"/>
  </sheets>
  <definedNames>
    <definedName name="_xlnm.Print_Area" localSheetId="0">'Initial List of Constraints'!$C$1:$H$37</definedName>
    <definedName name="_xlnm.Print_Area" localSheetId="2">'Phase 1 Template'!$A$1:$C$32</definedName>
  </definedNames>
  <calcPr calcId="191029"/>
</workbook>
</file>

<file path=xl/calcChain.xml><?xml version="1.0" encoding="utf-8"?>
<calcChain xmlns="http://schemas.openxmlformats.org/spreadsheetml/2006/main">
  <c r="A6" i="4" l="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I10" i="24" l="1"/>
  <c r="I9" i="16" l="1"/>
</calcChain>
</file>

<file path=xl/sharedStrings.xml><?xml version="1.0" encoding="utf-8"?>
<sst xmlns="http://schemas.openxmlformats.org/spreadsheetml/2006/main" count="200" uniqueCount="130">
  <si>
    <t>T&amp;D Constraint Name</t>
  </si>
  <si>
    <t>VSPC Load Zone</t>
  </si>
  <si>
    <t>Description of Constraint</t>
  </si>
  <si>
    <t>Winter, Summer, or Both</t>
  </si>
  <si>
    <t>Season of Issue</t>
  </si>
  <si>
    <t>Estimated Project Cost $</t>
  </si>
  <si>
    <t>Use current year $</t>
  </si>
  <si>
    <t>Load Reduction Needed from EE</t>
  </si>
  <si>
    <t>Blue Background = Info provided by DU</t>
  </si>
  <si>
    <t>Orange Background = Info provided by EEU</t>
  </si>
  <si>
    <t>Information regarding the constraint</t>
  </si>
  <si>
    <t>Information regarding the affected customers</t>
  </si>
  <si>
    <t>Total Premises affected</t>
  </si>
  <si>
    <t>Total MW of premises</t>
  </si>
  <si>
    <t>Total MWh of premises</t>
  </si>
  <si>
    <t xml:space="preserve">Total # of commercial premises </t>
  </si>
  <si>
    <t>Total MW from commercial premises</t>
  </si>
  <si>
    <t>Total MWh from commercial premises</t>
  </si>
  <si>
    <t>To be completed following submittal of above infomration</t>
  </si>
  <si>
    <t>Achievable Cost-Effective Energy Efficeincy Potential in Area</t>
  </si>
  <si>
    <t xml:space="preserve">Information regarding Energy Efficiency Potential </t>
  </si>
  <si>
    <t>recognizing that NTA option might include a number of different NTAs which EE is one.  Provide forecast information.  Does forecast assume statewide EE programs already?</t>
  </si>
  <si>
    <t>Programs would have been delivered anyway in area</t>
  </si>
  <si>
    <t>Cost to deliver EE to targeted area $/kW</t>
  </si>
  <si>
    <t>Cost to deliver statewide EE to that targeted area $/kW</t>
  </si>
  <si>
    <t>Estimated probability of success</t>
  </si>
  <si>
    <t>Total cost above status quo to deliver GT program</t>
  </si>
  <si>
    <r>
      <t xml:space="preserve">Above a </t>
    </r>
    <r>
      <rPr>
        <sz val="11"/>
        <color rgb="FFFF0000"/>
        <rFont val="Calibri"/>
        <family val="2"/>
        <scheme val="minor"/>
      </rPr>
      <t>certain</t>
    </r>
    <r>
      <rPr>
        <sz val="11"/>
        <color theme="1"/>
        <rFont val="Calibri"/>
        <family val="2"/>
        <scheme val="minor"/>
      </rPr>
      <t xml:space="preserve"> percentage, the go forward with GT</t>
    </r>
  </si>
  <si>
    <t>Number of Years EE is able to defer project</t>
  </si>
  <si>
    <t>Value of deferment</t>
  </si>
  <si>
    <t>Value of any additional T&amp;D benefits provided by EE</t>
  </si>
  <si>
    <t>Instructions</t>
  </si>
  <si>
    <t xml:space="preserve">Total # of residential premises </t>
  </si>
  <si>
    <t>Total MWh from residential premises</t>
  </si>
  <si>
    <t>Estimate of statewide programs efficiency acquisition MW</t>
  </si>
  <si>
    <t>Estimate of statewide programs efficiency acquisition MWh</t>
  </si>
  <si>
    <t>Estimate of incremental available potential</t>
  </si>
  <si>
    <t>breakdown res/commercial?</t>
  </si>
  <si>
    <t>Provide summary of how potential is estimated and assumed to be acquired - this should be rough estimate</t>
  </si>
  <si>
    <t>Constraint</t>
  </si>
  <si>
    <t>Year of need</t>
  </si>
  <si>
    <t>Further screening (Y/N)</t>
  </si>
  <si>
    <t xml:space="preserve">Load Reduction Needed </t>
  </si>
  <si>
    <t>Paste template from Area 1 when complete</t>
  </si>
  <si>
    <t>e.g. reducing risk of contingencies, etc. Describe - could be narrative</t>
  </si>
  <si>
    <t xml:space="preserve">     reducing risk of unanticipated load coming on-line</t>
  </si>
  <si>
    <t xml:space="preserve">     reducing existing exposure on subtransmission system </t>
  </si>
  <si>
    <t xml:space="preserve">     reducing existing exposure on distribution system </t>
  </si>
  <si>
    <t xml:space="preserve">     reducing existing exposure on bulk transmission system </t>
  </si>
  <si>
    <t>Could be one or more</t>
  </si>
  <si>
    <t xml:space="preserve">Most Recent Peak Load </t>
  </si>
  <si>
    <t>5-year historical maximum peak Load</t>
  </si>
  <si>
    <t xml:space="preserve">Known additional load </t>
  </si>
  <si>
    <t>e.g. from "Ability to Serve" letters</t>
  </si>
  <si>
    <t>Critical Load Level</t>
  </si>
  <si>
    <t xml:space="preserve">Use VSPC classification of system level and affected utilities - see 7081 definitions </t>
  </si>
  <si>
    <t>Benefit Classification</t>
  </si>
  <si>
    <t>Estimated Annual Deferral Value</t>
  </si>
  <si>
    <t>to determine real levelized carrying charge use method as defined in Docket 7081 MOU paragraph 63</t>
  </si>
  <si>
    <t>If 2 years or less, then may not be viable for GT.  If over 10 years, then may not be viable for GT.</t>
  </si>
  <si>
    <t xml:space="preserve">Total # of industrial premises </t>
  </si>
  <si>
    <t>Total MW from industrial premises</t>
  </si>
  <si>
    <t>Total MWh from industrial premises</t>
  </si>
  <si>
    <t>Provide definition of "Industrial" customers</t>
  </si>
  <si>
    <t>If only 1 industrial customer, include with commercial</t>
  </si>
  <si>
    <t>Total Estimated MW from residential premises</t>
  </si>
  <si>
    <t>Use/provide assumptions regarding load factor</t>
  </si>
  <si>
    <t>premises = "constrained area"</t>
  </si>
  <si>
    <t>Constrained Area Peak Time of Day</t>
  </si>
  <si>
    <t>Annual Exposure Duration (hours)</t>
  </si>
  <si>
    <t>Attach documents as appropriate</t>
  </si>
  <si>
    <t>range acceptable</t>
  </si>
  <si>
    <t>Deferral Value</t>
  </si>
  <si>
    <t>Relavent VSPC Load Zone Maximum Achievable Savings Potential</t>
  </si>
  <si>
    <t xml:space="preserve">From EEU achievable potential study </t>
  </si>
  <si>
    <t>From Cell B14</t>
  </si>
  <si>
    <t>Year</t>
  </si>
  <si>
    <t>VT</t>
  </si>
  <si>
    <t>SUMMER</t>
  </si>
  <si>
    <t>WINTER</t>
  </si>
  <si>
    <t>2011/2012</t>
  </si>
  <si>
    <t>2012/2013</t>
  </si>
  <si>
    <t>2013/2014</t>
  </si>
  <si>
    <t>2014/2015</t>
  </si>
  <si>
    <t>2015/2016</t>
  </si>
  <si>
    <t>2016/2017</t>
  </si>
  <si>
    <t>2017/2018</t>
  </si>
  <si>
    <t>2018/2019</t>
  </si>
  <si>
    <t>2019/2020</t>
  </si>
  <si>
    <t>2020/2021</t>
  </si>
  <si>
    <t>Explanation of "High Scenario" parameters:</t>
  </si>
  <si>
    <t>"High Scenario" (MW)</t>
  </si>
  <si>
    <t>Note 2 - these loads should already be adjusted for EE included in the trend forecast (removed per EVT reports for every year of the weighted average) then statewide expected savings added (per VEIC calculation, PSB ordered budgets)</t>
  </si>
  <si>
    <t>Note 1- use CELT forecast 50/50 to 90/10 ratio provided to the right for relevant ratio. Carry 2020 ratio out for 10 years</t>
  </si>
  <si>
    <t>Note 3 - Incremental GT EE Needed should be defined as the level of incremental EE needed to keep the forecasted load below the critical load level</t>
  </si>
  <si>
    <t>See Column I to the right</t>
  </si>
  <si>
    <t>Estimated Year Project Needed absent GT</t>
  </si>
  <si>
    <t>From Columns E-I to right when Cell B 14 critical load level &gt; column H</t>
  </si>
  <si>
    <t xml:space="preserve">Forecasted load and EE Incremental to Statewide </t>
  </si>
  <si>
    <r>
      <t xml:space="preserve">Incremental GT EE needed </t>
    </r>
    <r>
      <rPr>
        <b/>
        <i/>
        <sz val="11"/>
        <color indexed="8"/>
        <rFont val="Calibri"/>
        <family val="2"/>
      </rPr>
      <t>[N3]</t>
    </r>
  </si>
  <si>
    <r>
      <t xml:space="preserve">90/10 forecast (MW) </t>
    </r>
    <r>
      <rPr>
        <b/>
        <i/>
        <sz val="11"/>
        <color indexed="8"/>
        <rFont val="Calibri"/>
        <family val="2"/>
      </rPr>
      <t>[N1]</t>
    </r>
  </si>
  <si>
    <r>
      <t xml:space="preserve">50/50 forecast (MW) </t>
    </r>
    <r>
      <rPr>
        <b/>
        <i/>
        <sz val="11"/>
        <color indexed="8"/>
        <rFont val="Calibri"/>
        <family val="2"/>
      </rPr>
      <t>[N2]</t>
    </r>
  </si>
  <si>
    <t>AREA NAME</t>
  </si>
  <si>
    <t>Description of Upgrade</t>
  </si>
  <si>
    <t>Comments</t>
  </si>
  <si>
    <t>Notes:</t>
  </si>
  <si>
    <t xml:space="preserve">This page reserved for the initial list of constraints as identified in the LRTP and by the distribution utility.  </t>
  </si>
  <si>
    <t>Zonal identified MW available (potential study)**</t>
  </si>
  <si>
    <t>*If not load growth related, then No.</t>
  </si>
  <si>
    <t>*If year of need is less than 2 years or greater than 10, then No.</t>
  </si>
  <si>
    <t>** Only enter data if constaint is load growth related and deferrable.</t>
  </si>
  <si>
    <t>Load growth related (Y/N)*</t>
  </si>
  <si>
    <t>MW need**</t>
  </si>
  <si>
    <t xml:space="preserve">   </t>
  </si>
  <si>
    <t>Updated 5/17/2017</t>
  </si>
  <si>
    <t>Utility name:</t>
  </si>
  <si>
    <t>Constraint name:</t>
  </si>
  <si>
    <t xml:space="preserve">RECOMMENDATION:  </t>
  </si>
  <si>
    <t>Sheldon #32 Substation</t>
  </si>
  <si>
    <t>No</t>
  </si>
  <si>
    <t>2021-2023</t>
  </si>
  <si>
    <t>Sheldon #32 Substation Rebuild</t>
  </si>
  <si>
    <t xml:space="preserve">Substation upgrade is driven by worker safety and system reliability concerns and cannot be avoided or deferred with non-traditional alternatives. The working clearances of the existing substation are inadequate and substation design increase risks for worker safety and reliability.  A new substation adjacent to the existing is being planned and the existing will be removed. </t>
  </si>
  <si>
    <t xml:space="preserve">VEC plans to rebuild its Sheldon Substation at the existing site. The proposed design will be steel frame with a radial bus and electrically similar to the existing Sheldon substation.  VEC will also replace the 46kV/12.47kV substation transformer
</t>
  </si>
  <si>
    <t>I</t>
  </si>
  <si>
    <t>Both</t>
  </si>
  <si>
    <t>2.884 MVA (7/19/2020  5:47 PM)</t>
  </si>
  <si>
    <t>None</t>
  </si>
  <si>
    <t>Transformer Max 4.687 MVA</t>
  </si>
  <si>
    <t>This project is driven by Asset Condition and Management. A CPG has been awarded and constrcution has started. Completion scheduled for summer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</si>
</sst>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indexed="8"/>
      <name val="Arial"/>
      <family val="2"/>
    </font>
    <font>
      <b/>
      <sz val="11"/>
      <color indexed="8"/>
      <name val="Calibri"/>
      <family val="2"/>
    </font>
    <font>
      <sz val="11"/>
      <color indexed="10"/>
      <name val="Calibri"/>
      <family val="2"/>
    </font>
    <font>
      <sz val="11"/>
      <name val="Calibri"/>
      <family val="2"/>
    </font>
    <font>
      <b/>
      <sz val="10"/>
      <color indexed="8"/>
      <name val="Arial"/>
      <family val="2"/>
    </font>
    <font>
      <b/>
      <i/>
      <sz val="11"/>
      <color indexed="8"/>
      <name val="Calibri"/>
      <family val="2"/>
    </font>
    <font>
      <sz val="12"/>
      <color indexed="8"/>
      <name val="Calibri"/>
      <family val="2"/>
    </font>
    <font>
      <b/>
      <sz val="14"/>
      <color indexed="8"/>
      <name val="Calibri"/>
      <family val="2"/>
    </font>
    <font>
      <b/>
      <u/>
      <sz val="16"/>
      <color theme="1"/>
      <name val="Calibri"/>
      <family val="2"/>
      <scheme val="minor"/>
    </font>
    <font>
      <sz val="10"/>
      <name val="Arial"/>
      <family val="2"/>
    </font>
    <font>
      <b/>
      <sz val="16"/>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xf numFmtId="0" fontId="13" fillId="0" borderId="0"/>
  </cellStyleXfs>
  <cellXfs count="117">
    <xf numFmtId="0" fontId="0" fillId="0" borderId="0" xfId="0"/>
    <xf numFmtId="0" fontId="0" fillId="0" borderId="0" xfId="0" applyAlignment="1">
      <alignment wrapText="1"/>
    </xf>
    <xf numFmtId="0" fontId="0" fillId="0" borderId="0" xfId="0" applyFill="1"/>
    <xf numFmtId="0" fontId="0" fillId="0" borderId="0" xfId="0" applyFill="1" applyAlignment="1">
      <alignment wrapText="1"/>
    </xf>
    <xf numFmtId="0" fontId="0" fillId="2" borderId="0" xfId="0" applyFill="1" applyAlignment="1">
      <alignment horizontal="center" wrapText="1"/>
    </xf>
    <xf numFmtId="0" fontId="0" fillId="2" borderId="1" xfId="0" applyFill="1" applyBorder="1"/>
    <xf numFmtId="0" fontId="0" fillId="2" borderId="1" xfId="0" applyFont="1" applyFill="1" applyBorder="1"/>
    <xf numFmtId="0" fontId="0" fillId="3" borderId="1" xfId="0" applyFill="1" applyBorder="1"/>
    <xf numFmtId="0" fontId="0" fillId="3" borderId="1" xfId="0" applyFont="1" applyFill="1" applyBorder="1"/>
    <xf numFmtId="0" fontId="1" fillId="3" borderId="4" xfId="0" applyFont="1" applyFill="1" applyBorder="1"/>
    <xf numFmtId="0" fontId="0" fillId="3" borderId="4" xfId="0" applyFill="1" applyBorder="1"/>
    <xf numFmtId="0" fontId="0" fillId="2" borderId="4" xfId="0" applyFont="1" applyFill="1" applyBorder="1"/>
    <xf numFmtId="0" fontId="0" fillId="2" borderId="4" xfId="0" applyFill="1" applyBorder="1"/>
    <xf numFmtId="0" fontId="0" fillId="0" borderId="3" xfId="0" applyFont="1" applyBorder="1"/>
    <xf numFmtId="0" fontId="0" fillId="0" borderId="3" xfId="0" applyBorder="1"/>
    <xf numFmtId="0" fontId="0" fillId="3" borderId="0" xfId="0" applyFill="1" applyAlignment="1">
      <alignment horizontal="center" wrapText="1"/>
    </xf>
    <xf numFmtId="0" fontId="0" fillId="4" borderId="1" xfId="0" applyFill="1" applyBorder="1"/>
    <xf numFmtId="0" fontId="0" fillId="0" borderId="5" xfId="0" applyFont="1" applyFill="1" applyBorder="1"/>
    <xf numFmtId="0" fontId="0" fillId="0" borderId="6" xfId="0" applyFill="1" applyBorder="1"/>
    <xf numFmtId="6" fontId="0" fillId="2" borderId="1" xfId="0" applyNumberFormat="1" applyFill="1" applyBorder="1" applyAlignment="1">
      <alignment horizontal="left"/>
    </xf>
    <xf numFmtId="0" fontId="0" fillId="2" borderId="1" xfId="0" applyFill="1" applyBorder="1" applyAlignment="1">
      <alignment horizontal="left" vertical="top" wrapText="1"/>
    </xf>
    <xf numFmtId="0" fontId="0" fillId="2" borderId="4" xfId="0" applyFill="1" applyBorder="1" applyAlignment="1">
      <alignment wrapText="1"/>
    </xf>
    <xf numFmtId="0" fontId="0" fillId="0" borderId="0" xfId="0" applyAlignment="1">
      <alignment horizontal="center"/>
    </xf>
    <xf numFmtId="0" fontId="0" fillId="0" borderId="0" xfId="0" applyFill="1" applyAlignment="1">
      <alignment horizontal="center"/>
    </xf>
    <xf numFmtId="0" fontId="0" fillId="2" borderId="1" xfId="0" applyFill="1" applyBorder="1" applyAlignment="1">
      <alignment horizontal="center"/>
    </xf>
    <xf numFmtId="0" fontId="0" fillId="2" borderId="2" xfId="0" applyFill="1" applyBorder="1" applyAlignment="1"/>
    <xf numFmtId="0" fontId="0" fillId="2" borderId="3" xfId="0" applyFill="1" applyBorder="1" applyAlignment="1"/>
    <xf numFmtId="0" fontId="0" fillId="2" borderId="15" xfId="0" applyFill="1" applyBorder="1" applyAlignment="1"/>
    <xf numFmtId="0" fontId="0" fillId="2" borderId="1" xfId="0" applyFill="1" applyBorder="1" applyAlignment="1">
      <alignment horizontal="center" vertical="center"/>
    </xf>
    <xf numFmtId="0" fontId="0" fillId="2" borderId="1" xfId="0" applyFill="1" applyBorder="1" applyAlignment="1">
      <alignment horizontal="center" wrapText="1"/>
    </xf>
    <xf numFmtId="0" fontId="4" fillId="0" borderId="0" xfId="0" applyFont="1" applyAlignment="1">
      <alignment horizontal="right" vertical="top" wrapText="1"/>
    </xf>
    <xf numFmtId="0" fontId="4" fillId="0" borderId="0" xfId="0" applyFont="1" applyAlignment="1">
      <alignment vertical="top" wrapText="1"/>
    </xf>
    <xf numFmtId="17" fontId="4" fillId="0" borderId="0" xfId="0" applyNumberFormat="1" applyFont="1" applyAlignment="1">
      <alignment vertical="top" wrapText="1"/>
    </xf>
    <xf numFmtId="9" fontId="8" fillId="0" borderId="12" xfId="0" applyNumberFormat="1" applyFont="1" applyBorder="1" applyAlignment="1">
      <alignment horizontal="right" vertical="top" wrapText="1"/>
    </xf>
    <xf numFmtId="9" fontId="8" fillId="0" borderId="13" xfId="0" applyNumberFormat="1" applyFont="1" applyBorder="1" applyAlignment="1">
      <alignment horizontal="right" vertical="top" wrapText="1"/>
    </xf>
    <xf numFmtId="9" fontId="8" fillId="0" borderId="11" xfId="0" applyNumberFormat="1" applyFont="1" applyBorder="1" applyAlignment="1">
      <alignment horizontal="right" vertical="top" wrapText="1"/>
    </xf>
    <xf numFmtId="0" fontId="11" fillId="0" borderId="0" xfId="0" applyFont="1" applyBorder="1"/>
    <xf numFmtId="0" fontId="1" fillId="0" borderId="0" xfId="0" applyFont="1"/>
    <xf numFmtId="0" fontId="0" fillId="0" borderId="0" xfId="0" applyBorder="1"/>
    <xf numFmtId="0" fontId="2" fillId="0" borderId="0" xfId="0" applyFont="1"/>
    <xf numFmtId="0" fontId="2" fillId="0" borderId="0" xfId="0" applyFont="1" applyAlignment="1">
      <alignment horizontal="center"/>
    </xf>
    <xf numFmtId="0" fontId="0" fillId="3" borderId="1" xfId="0" applyFill="1" applyBorder="1" applyAlignment="1">
      <alignment horizontal="left" vertical="center"/>
    </xf>
    <xf numFmtId="0" fontId="0" fillId="0" borderId="0" xfId="0" applyAlignment="1">
      <alignment horizontal="left"/>
    </xf>
    <xf numFmtId="0" fontId="2" fillId="4"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4" borderId="20" xfId="0" applyFont="1" applyFill="1" applyBorder="1" applyAlignment="1">
      <alignment horizontal="center" vertical="center"/>
    </xf>
    <xf numFmtId="0" fontId="2" fillId="3" borderId="20" xfId="0" applyFont="1" applyFill="1" applyBorder="1" applyAlignment="1">
      <alignment horizontal="left" vertical="center"/>
    </xf>
    <xf numFmtId="0" fontId="2" fillId="4" borderId="21" xfId="0" applyFont="1" applyFill="1" applyBorder="1" applyAlignment="1">
      <alignment horizontal="center" vertical="center"/>
    </xf>
    <xf numFmtId="0" fontId="10" fillId="2" borderId="1" xfId="0" applyFont="1" applyFill="1" applyBorder="1" applyAlignment="1">
      <alignment horizontal="left" wrapText="1" indent="5"/>
    </xf>
    <xf numFmtId="0" fontId="6" fillId="2" borderId="4" xfId="0" applyFont="1" applyFill="1" applyBorder="1"/>
    <xf numFmtId="0" fontId="7" fillId="2" borderId="4" xfId="0" applyFont="1" applyFill="1" applyBorder="1"/>
    <xf numFmtId="0" fontId="7" fillId="2" borderId="4" xfId="0" applyFont="1" applyFill="1" applyBorder="1" applyAlignment="1">
      <alignment horizontal="left"/>
    </xf>
    <xf numFmtId="0" fontId="6" fillId="2" borderId="1" xfId="0" applyFont="1" applyFill="1" applyBorder="1" applyAlignment="1">
      <alignment horizontal="center" vertical="center"/>
    </xf>
    <xf numFmtId="0" fontId="0" fillId="0" borderId="0" xfId="0" applyFont="1" applyBorder="1"/>
    <xf numFmtId="0" fontId="0" fillId="0" borderId="14" xfId="0" applyFont="1" applyFill="1" applyBorder="1"/>
    <xf numFmtId="0" fontId="0" fillId="0" borderId="0" xfId="0" applyFill="1" applyBorder="1"/>
    <xf numFmtId="0" fontId="0" fillId="0" borderId="0" xfId="0" applyAlignment="1">
      <alignment vertical="center" wrapText="1"/>
    </xf>
    <xf numFmtId="0" fontId="11" fillId="0" borderId="1" xfId="0" applyFont="1" applyBorder="1" applyAlignment="1">
      <alignment horizontal="center" vertical="center"/>
    </xf>
    <xf numFmtId="0" fontId="2" fillId="0" borderId="0" xfId="0" applyFont="1" applyFill="1" applyAlignment="1">
      <alignment horizontal="center"/>
    </xf>
    <xf numFmtId="0" fontId="11" fillId="0" borderId="1" xfId="0" applyFont="1" applyFill="1" applyBorder="1" applyAlignment="1">
      <alignment horizontal="center" vertical="center"/>
    </xf>
    <xf numFmtId="0" fontId="0" fillId="0" borderId="0" xfId="0" applyFont="1" applyAlignment="1">
      <alignment horizontal="center"/>
    </xf>
    <xf numFmtId="0" fontId="0" fillId="2" borderId="1" xfId="0" applyFill="1" applyBorder="1" applyAlignment="1">
      <alignment vertical="top" wrapText="1"/>
    </xf>
    <xf numFmtId="0" fontId="10" fillId="2" borderId="1" xfId="0" applyFont="1" applyFill="1" applyBorder="1" applyAlignment="1">
      <alignment horizontal="left" vertical="top" wrapText="1"/>
    </xf>
    <xf numFmtId="0" fontId="0" fillId="0" borderId="0" xfId="0" applyAlignment="1">
      <alignment horizontal="right"/>
    </xf>
    <xf numFmtId="0" fontId="0" fillId="0" borderId="0" xfId="0" applyFill="1" applyAlignment="1">
      <alignment horizontal="right"/>
    </xf>
    <xf numFmtId="0" fontId="0" fillId="4" borderId="9" xfId="0" applyFill="1" applyBorder="1"/>
    <xf numFmtId="0" fontId="0" fillId="3" borderId="9" xfId="0" applyFill="1" applyBorder="1"/>
    <xf numFmtId="0" fontId="0" fillId="4" borderId="1" xfId="0" applyFill="1" applyBorder="1" applyAlignment="1">
      <alignment wrapText="1"/>
    </xf>
    <xf numFmtId="0" fontId="0" fillId="3" borderId="9" xfId="0" applyFill="1" applyBorder="1" applyAlignment="1">
      <alignment wrapText="1"/>
    </xf>
    <xf numFmtId="0" fontId="0" fillId="0" borderId="0" xfId="0" applyFill="1" applyBorder="1" applyAlignment="1">
      <alignment horizontal="left"/>
    </xf>
    <xf numFmtId="0" fontId="3" fillId="0" borderId="0" xfId="0" applyFont="1" applyFill="1" applyAlignment="1">
      <alignment horizontal="center"/>
    </xf>
    <xf numFmtId="0" fontId="2" fillId="4" borderId="20" xfId="0" applyFont="1" applyFill="1" applyBorder="1" applyAlignment="1">
      <alignment horizontal="center" vertical="center" wrapText="1"/>
    </xf>
    <xf numFmtId="0" fontId="3" fillId="4" borderId="1" xfId="1" applyFont="1" applyFill="1" applyBorder="1" applyAlignment="1">
      <alignment horizontal="left" wrapText="1"/>
    </xf>
    <xf numFmtId="0" fontId="3" fillId="3" borderId="1" xfId="0" applyFont="1" applyFill="1" applyBorder="1"/>
    <xf numFmtId="0" fontId="3" fillId="4" borderId="9" xfId="0" applyFont="1" applyFill="1" applyBorder="1"/>
    <xf numFmtId="0" fontId="3" fillId="3" borderId="9" xfId="0" applyFont="1" applyFill="1" applyBorder="1" applyAlignment="1">
      <alignment horizontal="left"/>
    </xf>
    <xf numFmtId="0" fontId="3" fillId="3" borderId="1" xfId="0" applyFont="1" applyFill="1" applyBorder="1" applyAlignment="1">
      <alignment horizontal="left" vertical="center"/>
    </xf>
    <xf numFmtId="0" fontId="3" fillId="3" borderId="1" xfId="0" applyFont="1" applyFill="1" applyBorder="1" applyAlignment="1">
      <alignment horizontal="left"/>
    </xf>
    <xf numFmtId="0" fontId="0" fillId="0" borderId="10" xfId="0"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14" fillId="0" borderId="0" xfId="0" applyFont="1" applyAlignment="1">
      <alignment horizontal="center"/>
    </xf>
    <xf numFmtId="0" fontId="12" fillId="0" borderId="0" xfId="0" applyFont="1" applyAlignment="1">
      <alignment horizontal="center"/>
    </xf>
    <xf numFmtId="0" fontId="0" fillId="5" borderId="2" xfId="0" applyFill="1" applyBorder="1" applyAlignment="1">
      <alignment horizontal="left" wrapText="1"/>
    </xf>
    <xf numFmtId="0" fontId="0" fillId="5" borderId="3" xfId="0" applyFill="1" applyBorder="1" applyAlignment="1">
      <alignment horizontal="left" wrapText="1"/>
    </xf>
    <xf numFmtId="0" fontId="0" fillId="5" borderId="15" xfId="0" applyFill="1" applyBorder="1" applyAlignment="1">
      <alignment horizontal="left" wrapText="1"/>
    </xf>
    <xf numFmtId="0" fontId="0" fillId="2" borderId="16" xfId="0" applyFill="1" applyBorder="1" applyAlignment="1">
      <alignment horizontal="center"/>
    </xf>
    <xf numFmtId="0" fontId="0" fillId="2" borderId="8" xfId="0" applyFill="1" applyBorder="1" applyAlignment="1">
      <alignment horizontal="center"/>
    </xf>
    <xf numFmtId="0" fontId="0" fillId="2" borderId="17" xfId="0" applyFill="1" applyBorder="1" applyAlignment="1">
      <alignment horizontal="center"/>
    </xf>
    <xf numFmtId="0" fontId="0" fillId="2" borderId="14" xfId="0" applyFill="1" applyBorder="1" applyAlignment="1">
      <alignment horizontal="center"/>
    </xf>
    <xf numFmtId="0" fontId="0" fillId="2" borderId="0" xfId="0" applyFill="1" applyBorder="1" applyAlignment="1">
      <alignment horizontal="center"/>
    </xf>
    <xf numFmtId="0" fontId="0" fillId="2" borderId="10"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0" borderId="14" xfId="0" applyFill="1" applyBorder="1" applyAlignment="1">
      <alignment horizontal="center" wrapText="1"/>
    </xf>
    <xf numFmtId="0" fontId="0" fillId="0" borderId="0" xfId="0" applyFill="1" applyAlignment="1">
      <alignment horizontal="center" wrapText="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15" xfId="0" applyFont="1" applyFill="1" applyBorder="1" applyAlignment="1">
      <alignment horizontal="center"/>
    </xf>
    <xf numFmtId="0" fontId="5" fillId="0" borderId="6" xfId="0" applyFont="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0" fillId="0" borderId="0" xfId="0" applyFill="1" applyBorder="1" applyAlignment="1">
      <alignment horizontal="center" wrapText="1"/>
    </xf>
    <xf numFmtId="0" fontId="0" fillId="0" borderId="14" xfId="0" applyBorder="1" applyAlignment="1">
      <alignment horizont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cellXfs>
  <cellStyles count="2">
    <cellStyle name="Normal" xfId="0" builtinId="0"/>
    <cellStyle name="Normal 3" xfId="1"/>
  </cellStyles>
  <dxfs count="1">
    <dxf>
      <fill>
        <patternFill patternType="lightGray">
          <f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259578</xdr:colOff>
      <xdr:row>40</xdr:row>
      <xdr:rowOff>130186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745978" cy="7445386"/>
        </a:xfrm>
        <a:prstGeom prst="rect">
          <a:avLst/>
        </a:prstGeom>
      </xdr:spPr>
    </xdr:pic>
    <xdr:clientData/>
  </xdr:twoCellAnchor>
  <xdr:twoCellAnchor editAs="oneCell">
    <xdr:from>
      <xdr:col>10</xdr:col>
      <xdr:colOff>0</xdr:colOff>
      <xdr:row>0</xdr:row>
      <xdr:rowOff>0</xdr:rowOff>
    </xdr:from>
    <xdr:to>
      <xdr:col>19</xdr:col>
      <xdr:colOff>267199</xdr:colOff>
      <xdr:row>40</xdr:row>
      <xdr:rowOff>160668</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6096000" y="0"/>
          <a:ext cx="5753599" cy="7475868"/>
        </a:xfrm>
        <a:prstGeom prst="rect">
          <a:avLst/>
        </a:prstGeom>
      </xdr:spPr>
    </xdr:pic>
    <xdr:clientData/>
  </xdr:twoCellAnchor>
  <xdr:twoCellAnchor editAs="oneCell">
    <xdr:from>
      <xdr:col>20</xdr:col>
      <xdr:colOff>0</xdr:colOff>
      <xdr:row>0</xdr:row>
      <xdr:rowOff>0</xdr:rowOff>
    </xdr:from>
    <xdr:to>
      <xdr:col>29</xdr:col>
      <xdr:colOff>297682</xdr:colOff>
      <xdr:row>40</xdr:row>
      <xdr:rowOff>137806</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12192000" y="0"/>
          <a:ext cx="5784082" cy="74530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zoomScaleNormal="100" workbookViewId="0">
      <pane ySplit="4" topLeftCell="A5" activePane="bottomLeft" state="frozen"/>
      <selection pane="bottomLeft" activeCell="D5" sqref="D5"/>
    </sheetView>
  </sheetViews>
  <sheetFormatPr defaultRowHeight="14.5" x14ac:dyDescent="0.35"/>
  <cols>
    <col min="1" max="1" width="5.36328125" style="40" customWidth="1"/>
    <col min="2" max="2" width="8.6328125" style="40" customWidth="1"/>
    <col min="3" max="3" width="41.6328125" customWidth="1"/>
    <col min="4" max="4" width="44.36328125" customWidth="1"/>
    <col min="5" max="5" width="11.6328125" customWidth="1"/>
    <col min="6" max="6" width="23.54296875" style="42" customWidth="1"/>
    <col min="7" max="7" width="29.453125" customWidth="1"/>
    <col min="8" max="8" width="27.08984375" customWidth="1"/>
    <col min="9" max="9" width="73.54296875" customWidth="1"/>
  </cols>
  <sheetData>
    <row r="1" spans="1:9" x14ac:dyDescent="0.35">
      <c r="A1" s="60"/>
      <c r="B1" s="60"/>
    </row>
    <row r="2" spans="1:9" ht="21" x14ac:dyDescent="0.5">
      <c r="C2" s="81" t="s">
        <v>115</v>
      </c>
      <c r="D2" s="82"/>
      <c r="E2" s="82"/>
      <c r="F2" s="82"/>
      <c r="G2" s="82"/>
      <c r="H2" s="82"/>
      <c r="I2" s="82"/>
    </row>
    <row r="3" spans="1:9" ht="15" thickBot="1" x14ac:dyDescent="0.4">
      <c r="C3" s="38"/>
      <c r="D3" s="38"/>
      <c r="E3" s="78"/>
      <c r="F3" s="79"/>
      <c r="G3" s="80"/>
      <c r="H3" s="38"/>
      <c r="I3" s="38"/>
    </row>
    <row r="4" spans="1:9" ht="30" customHeight="1" thickTop="1" thickBot="1" x14ac:dyDescent="0.4">
      <c r="C4" s="43" t="s">
        <v>39</v>
      </c>
      <c r="D4" s="44" t="s">
        <v>111</v>
      </c>
      <c r="E4" s="45" t="s">
        <v>112</v>
      </c>
      <c r="F4" s="46" t="s">
        <v>40</v>
      </c>
      <c r="G4" s="71" t="s">
        <v>107</v>
      </c>
      <c r="H4" s="44" t="s">
        <v>41</v>
      </c>
      <c r="I4" s="47" t="s">
        <v>104</v>
      </c>
    </row>
    <row r="5" spans="1:9" ht="29.5" thickTop="1" x14ac:dyDescent="0.35">
      <c r="A5" s="58">
        <v>1</v>
      </c>
      <c r="C5" s="16" t="s">
        <v>118</v>
      </c>
      <c r="D5" s="7" t="s">
        <v>119</v>
      </c>
      <c r="E5" s="16"/>
      <c r="F5" s="41" t="s">
        <v>120</v>
      </c>
      <c r="G5" s="16"/>
      <c r="H5" s="7" t="s">
        <v>119</v>
      </c>
      <c r="I5" s="67" t="s">
        <v>129</v>
      </c>
    </row>
    <row r="6" spans="1:9" x14ac:dyDescent="0.35">
      <c r="A6" s="58">
        <f>+A5+1</f>
        <v>2</v>
      </c>
      <c r="C6" s="16"/>
      <c r="D6" s="7"/>
      <c r="E6" s="16"/>
      <c r="F6" s="41"/>
      <c r="G6" s="16"/>
      <c r="H6" s="7"/>
      <c r="I6" s="16"/>
    </row>
    <row r="7" spans="1:9" x14ac:dyDescent="0.35">
      <c r="A7" s="58">
        <f t="shared" ref="A7:A32" si="0">+A6+1</f>
        <v>3</v>
      </c>
      <c r="C7" s="16"/>
      <c r="D7" s="7"/>
      <c r="E7" s="16"/>
      <c r="F7" s="76"/>
      <c r="G7" s="16"/>
      <c r="H7" s="7"/>
      <c r="I7" s="16"/>
    </row>
    <row r="8" spans="1:9" x14ac:dyDescent="0.35">
      <c r="A8" s="58">
        <f t="shared" si="0"/>
        <v>4</v>
      </c>
      <c r="C8" s="16"/>
      <c r="D8" s="7"/>
      <c r="E8" s="16"/>
      <c r="F8" s="76"/>
      <c r="G8" s="16"/>
      <c r="H8" s="7"/>
      <c r="I8" s="16"/>
    </row>
    <row r="9" spans="1:9" x14ac:dyDescent="0.35">
      <c r="A9" s="58">
        <f t="shared" si="0"/>
        <v>5</v>
      </c>
      <c r="C9" s="16"/>
      <c r="D9" s="7"/>
      <c r="E9" s="16"/>
      <c r="F9" s="77"/>
      <c r="G9" s="16"/>
      <c r="H9" s="7"/>
      <c r="I9" s="16"/>
    </row>
    <row r="10" spans="1:9" x14ac:dyDescent="0.35">
      <c r="A10" s="58">
        <f t="shared" si="0"/>
        <v>6</v>
      </c>
      <c r="C10" s="16"/>
      <c r="D10" s="7"/>
      <c r="E10" s="16"/>
      <c r="F10" s="77"/>
      <c r="G10" s="16"/>
      <c r="H10" s="7"/>
      <c r="I10" s="16"/>
    </row>
    <row r="11" spans="1:9" x14ac:dyDescent="0.35">
      <c r="A11" s="58">
        <f t="shared" si="0"/>
        <v>7</v>
      </c>
      <c r="C11" s="16"/>
      <c r="D11" s="7"/>
      <c r="E11" s="16"/>
      <c r="F11" s="77"/>
      <c r="G11" s="16"/>
      <c r="H11" s="7"/>
      <c r="I11" s="16"/>
    </row>
    <row r="12" spans="1:9" x14ac:dyDescent="0.35">
      <c r="A12" s="58">
        <f t="shared" si="0"/>
        <v>8</v>
      </c>
      <c r="C12" s="16"/>
      <c r="D12" s="7"/>
      <c r="E12" s="16"/>
      <c r="F12" s="77"/>
      <c r="G12" s="16"/>
      <c r="H12" s="7"/>
      <c r="I12" s="16"/>
    </row>
    <row r="13" spans="1:9" x14ac:dyDescent="0.35">
      <c r="A13" s="58">
        <f t="shared" si="0"/>
        <v>9</v>
      </c>
      <c r="C13" s="16"/>
      <c r="D13" s="7"/>
      <c r="E13" s="16"/>
      <c r="F13" s="77"/>
      <c r="G13" s="16"/>
      <c r="H13" s="7"/>
      <c r="I13" s="16"/>
    </row>
    <row r="14" spans="1:9" x14ac:dyDescent="0.35">
      <c r="A14" s="58">
        <f t="shared" si="0"/>
        <v>10</v>
      </c>
      <c r="C14" s="16"/>
      <c r="D14" s="7"/>
      <c r="E14" s="16"/>
      <c r="F14" s="77"/>
      <c r="G14" s="16"/>
      <c r="H14" s="7"/>
      <c r="I14" s="16"/>
    </row>
    <row r="15" spans="1:9" x14ac:dyDescent="0.35">
      <c r="A15" s="58">
        <f t="shared" si="0"/>
        <v>11</v>
      </c>
      <c r="C15" s="16"/>
      <c r="D15" s="7"/>
      <c r="E15" s="16"/>
      <c r="F15" s="77"/>
      <c r="G15" s="16"/>
      <c r="H15" s="7"/>
      <c r="I15" s="16"/>
    </row>
    <row r="16" spans="1:9" x14ac:dyDescent="0.35">
      <c r="A16" s="58">
        <f t="shared" si="0"/>
        <v>12</v>
      </c>
      <c r="C16" s="16"/>
      <c r="D16" s="7"/>
      <c r="E16" s="16"/>
      <c r="F16" s="77"/>
      <c r="G16" s="16"/>
      <c r="H16" s="7"/>
      <c r="I16" s="16"/>
    </row>
    <row r="17" spans="1:9" x14ac:dyDescent="0.35">
      <c r="A17" s="58">
        <f t="shared" si="0"/>
        <v>13</v>
      </c>
      <c r="C17" s="16"/>
      <c r="D17" s="7"/>
      <c r="E17" s="16"/>
      <c r="F17" s="77"/>
      <c r="G17" s="16"/>
      <c r="H17" s="7"/>
      <c r="I17" s="16"/>
    </row>
    <row r="18" spans="1:9" x14ac:dyDescent="0.35">
      <c r="A18" s="58">
        <f t="shared" si="0"/>
        <v>14</v>
      </c>
      <c r="C18" s="16"/>
      <c r="D18" s="7"/>
      <c r="E18" s="16"/>
      <c r="F18" s="77"/>
      <c r="G18" s="16"/>
      <c r="H18" s="7"/>
      <c r="I18" s="16"/>
    </row>
    <row r="19" spans="1:9" x14ac:dyDescent="0.35">
      <c r="A19" s="58">
        <f t="shared" si="0"/>
        <v>15</v>
      </c>
      <c r="C19" s="16"/>
      <c r="D19" s="7"/>
      <c r="E19" s="16"/>
      <c r="F19" s="77"/>
      <c r="G19" s="16"/>
      <c r="H19" s="7"/>
      <c r="I19" s="16"/>
    </row>
    <row r="20" spans="1:9" x14ac:dyDescent="0.35">
      <c r="A20" s="58">
        <f t="shared" si="0"/>
        <v>16</v>
      </c>
      <c r="C20" s="16"/>
      <c r="D20" s="7"/>
      <c r="E20" s="16"/>
      <c r="F20" s="77"/>
      <c r="G20" s="16"/>
      <c r="H20" s="7"/>
      <c r="I20" s="16"/>
    </row>
    <row r="21" spans="1:9" x14ac:dyDescent="0.35">
      <c r="A21" s="58">
        <f t="shared" si="0"/>
        <v>17</v>
      </c>
      <c r="C21" s="65"/>
      <c r="D21" s="66"/>
      <c r="E21" s="65"/>
      <c r="F21" s="75"/>
      <c r="G21" s="65"/>
      <c r="H21" s="66"/>
      <c r="I21" s="65"/>
    </row>
    <row r="22" spans="1:9" ht="17" customHeight="1" x14ac:dyDescent="0.35">
      <c r="A22" s="58">
        <f t="shared" si="0"/>
        <v>18</v>
      </c>
      <c r="C22" s="65"/>
      <c r="D22" s="68"/>
      <c r="E22" s="65"/>
      <c r="F22" s="75"/>
      <c r="G22" s="65"/>
      <c r="H22" s="66"/>
      <c r="I22" s="65"/>
    </row>
    <row r="23" spans="1:9" x14ac:dyDescent="0.35">
      <c r="A23" s="58">
        <f t="shared" si="0"/>
        <v>19</v>
      </c>
      <c r="C23" s="65"/>
      <c r="D23" s="7"/>
      <c r="E23" s="65"/>
      <c r="F23" s="75"/>
      <c r="G23" s="65"/>
      <c r="H23" s="66"/>
      <c r="I23" s="65"/>
    </row>
    <row r="24" spans="1:9" x14ac:dyDescent="0.35">
      <c r="A24" s="58">
        <f t="shared" si="0"/>
        <v>20</v>
      </c>
      <c r="C24" s="65"/>
      <c r="D24" s="66"/>
      <c r="E24" s="65"/>
      <c r="F24" s="75"/>
      <c r="G24" s="65"/>
      <c r="H24" s="66"/>
      <c r="I24" s="65"/>
    </row>
    <row r="25" spans="1:9" x14ac:dyDescent="0.35">
      <c r="A25" s="58">
        <f t="shared" si="0"/>
        <v>21</v>
      </c>
      <c r="C25" s="65"/>
      <c r="D25" s="7"/>
      <c r="E25" s="65"/>
      <c r="F25" s="75"/>
      <c r="G25" s="65"/>
      <c r="H25" s="66"/>
      <c r="I25" s="65"/>
    </row>
    <row r="26" spans="1:9" x14ac:dyDescent="0.35">
      <c r="A26" s="58">
        <f t="shared" si="0"/>
        <v>22</v>
      </c>
      <c r="C26" s="65"/>
      <c r="D26" s="66"/>
      <c r="E26" s="65"/>
      <c r="F26" s="75"/>
      <c r="G26" s="65"/>
      <c r="H26" s="66"/>
      <c r="I26" s="65"/>
    </row>
    <row r="27" spans="1:9" x14ac:dyDescent="0.35">
      <c r="A27" s="58">
        <f t="shared" si="0"/>
        <v>23</v>
      </c>
      <c r="C27" s="65"/>
      <c r="D27" s="66"/>
      <c r="E27" s="65"/>
      <c r="F27" s="75"/>
      <c r="G27" s="65"/>
      <c r="H27" s="66"/>
      <c r="I27" s="65"/>
    </row>
    <row r="28" spans="1:9" x14ac:dyDescent="0.35">
      <c r="A28" s="58">
        <f t="shared" si="0"/>
        <v>24</v>
      </c>
      <c r="C28" s="65"/>
      <c r="D28" s="66"/>
      <c r="E28" s="65"/>
      <c r="F28" s="75"/>
      <c r="G28" s="65"/>
      <c r="H28" s="66"/>
      <c r="I28" s="65"/>
    </row>
    <row r="29" spans="1:9" x14ac:dyDescent="0.35">
      <c r="A29" s="58">
        <f t="shared" si="0"/>
        <v>25</v>
      </c>
      <c r="C29" s="65"/>
      <c r="D29" s="66"/>
      <c r="E29" s="65"/>
      <c r="F29" s="75"/>
      <c r="G29" s="65"/>
      <c r="H29" s="66"/>
      <c r="I29" s="65"/>
    </row>
    <row r="30" spans="1:9" x14ac:dyDescent="0.35">
      <c r="A30" s="58">
        <f t="shared" si="0"/>
        <v>26</v>
      </c>
      <c r="C30" s="65"/>
      <c r="D30" s="66"/>
      <c r="E30" s="65"/>
      <c r="F30" s="75"/>
      <c r="G30" s="65"/>
      <c r="H30" s="66"/>
      <c r="I30" s="65"/>
    </row>
    <row r="31" spans="1:9" ht="17.399999999999999" customHeight="1" x14ac:dyDescent="0.35">
      <c r="A31" s="58">
        <f t="shared" si="0"/>
        <v>27</v>
      </c>
      <c r="C31" s="72"/>
      <c r="D31" s="73"/>
      <c r="E31" s="74"/>
      <c r="F31" s="75"/>
      <c r="G31" s="65"/>
      <c r="H31" s="66"/>
      <c r="I31" s="65"/>
    </row>
    <row r="32" spans="1:9" x14ac:dyDescent="0.35">
      <c r="A32" s="58">
        <f t="shared" si="0"/>
        <v>28</v>
      </c>
      <c r="C32" s="65"/>
      <c r="D32" s="7"/>
      <c r="E32" s="65"/>
      <c r="F32" s="75"/>
      <c r="G32" s="65"/>
      <c r="H32" s="66"/>
      <c r="I32" s="65"/>
    </row>
    <row r="33" spans="1:9" x14ac:dyDescent="0.35">
      <c r="A33" s="58" t="e">
        <f>+#REF!+1</f>
        <v>#REF!</v>
      </c>
      <c r="B33" s="70"/>
      <c r="C33" s="55"/>
      <c r="D33" s="55"/>
      <c r="E33" s="55"/>
      <c r="F33" s="69"/>
      <c r="G33" s="55"/>
      <c r="H33" s="55"/>
      <c r="I33" s="55"/>
    </row>
    <row r="34" spans="1:9" x14ac:dyDescent="0.35">
      <c r="A34" s="58"/>
      <c r="B34" s="70"/>
      <c r="C34" s="55"/>
      <c r="D34" s="55"/>
      <c r="E34" s="55"/>
      <c r="F34" s="69"/>
      <c r="G34" s="55"/>
      <c r="H34" s="55"/>
      <c r="I34" s="55"/>
    </row>
    <row r="35" spans="1:9" x14ac:dyDescent="0.35">
      <c r="B35" s="60"/>
      <c r="C35" s="39" t="s">
        <v>105</v>
      </c>
    </row>
    <row r="36" spans="1:9" x14ac:dyDescent="0.35">
      <c r="B36" s="60"/>
      <c r="C36" t="s">
        <v>106</v>
      </c>
    </row>
    <row r="37" spans="1:9" x14ac:dyDescent="0.35">
      <c r="B37" s="60"/>
      <c r="C37" t="s">
        <v>108</v>
      </c>
    </row>
    <row r="38" spans="1:9" x14ac:dyDescent="0.35">
      <c r="B38" s="60"/>
      <c r="C38" t="s">
        <v>109</v>
      </c>
    </row>
    <row r="39" spans="1:9" x14ac:dyDescent="0.35">
      <c r="B39" s="60"/>
      <c r="C39" t="s">
        <v>110</v>
      </c>
    </row>
    <row r="40" spans="1:9" x14ac:dyDescent="0.35">
      <c r="B40" s="60"/>
    </row>
  </sheetData>
  <mergeCells count="2">
    <mergeCell ref="E3:G3"/>
    <mergeCell ref="C2:I2"/>
  </mergeCells>
  <conditionalFormatting sqref="C31">
    <cfRule type="expression" dxfId="0" priority="2">
      <formula>#REF!="Y"</formula>
    </cfRule>
  </conditionalFormatting>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80" zoomScaleNormal="80" workbookViewId="0">
      <selection activeCell="B15" sqref="B15"/>
    </sheetView>
  </sheetViews>
  <sheetFormatPr defaultRowHeight="14.5" x14ac:dyDescent="0.35"/>
  <cols>
    <col min="1" max="1" width="63.6328125" customWidth="1"/>
    <col min="2" max="2" width="73.453125" customWidth="1"/>
    <col min="3" max="3" width="44.453125" style="1" customWidth="1"/>
    <col min="5" max="5" width="8.90625" style="22"/>
    <col min="6" max="6" width="14.453125" style="22" customWidth="1"/>
    <col min="7" max="7" width="15.453125" style="22" customWidth="1"/>
    <col min="8" max="8" width="18" style="22" customWidth="1"/>
    <col min="9" max="9" width="15.6328125" customWidth="1"/>
    <col min="16" max="16" width="12.54296875" customWidth="1"/>
  </cols>
  <sheetData>
    <row r="1" spans="1:27" ht="51" customHeight="1" x14ac:dyDescent="0.45">
      <c r="A1" s="59" t="s">
        <v>116</v>
      </c>
      <c r="B1" s="36"/>
      <c r="D1" s="83" t="s">
        <v>117</v>
      </c>
      <c r="E1" s="84"/>
      <c r="F1" s="84"/>
      <c r="G1" s="84"/>
      <c r="H1" s="85"/>
    </row>
    <row r="2" spans="1:27" x14ac:dyDescent="0.35">
      <c r="A2" s="37" t="s">
        <v>114</v>
      </c>
    </row>
    <row r="3" spans="1:27" ht="15" customHeight="1" x14ac:dyDescent="0.35">
      <c r="A3" s="4" t="s">
        <v>8</v>
      </c>
      <c r="B3" s="4"/>
    </row>
    <row r="4" spans="1:27" ht="15" customHeight="1" x14ac:dyDescent="0.35">
      <c r="A4" s="15" t="s">
        <v>9</v>
      </c>
      <c r="B4" s="15"/>
    </row>
    <row r="5" spans="1:27" x14ac:dyDescent="0.35">
      <c r="C5" s="1" t="s">
        <v>113</v>
      </c>
    </row>
    <row r="6" spans="1:27" x14ac:dyDescent="0.35">
      <c r="A6" s="98" t="s">
        <v>10</v>
      </c>
      <c r="B6" s="99"/>
      <c r="C6" s="3"/>
    </row>
    <row r="7" spans="1:27" ht="21" customHeight="1" x14ac:dyDescent="0.35">
      <c r="A7" s="6" t="s">
        <v>0</v>
      </c>
      <c r="B7" s="5" t="s">
        <v>121</v>
      </c>
      <c r="C7" s="3"/>
    </row>
    <row r="8" spans="1:27" ht="189.75" customHeight="1" x14ac:dyDescent="0.35">
      <c r="A8" s="6" t="s">
        <v>2</v>
      </c>
      <c r="B8" s="61" t="s">
        <v>122</v>
      </c>
      <c r="C8" s="3"/>
    </row>
    <row r="9" spans="1:27" ht="255" customHeight="1" x14ac:dyDescent="0.35">
      <c r="A9" s="6" t="s">
        <v>103</v>
      </c>
      <c r="B9" s="62" t="s">
        <v>123</v>
      </c>
      <c r="C9" s="3"/>
      <c r="E9" s="100" t="s">
        <v>98</v>
      </c>
      <c r="F9" s="100"/>
      <c r="G9" s="100"/>
      <c r="H9" s="100"/>
      <c r="I9" s="100"/>
    </row>
    <row r="10" spans="1:27" ht="15" thickBot="1" x14ac:dyDescent="0.4">
      <c r="A10" s="6" t="s">
        <v>1</v>
      </c>
      <c r="B10" s="5" t="s">
        <v>124</v>
      </c>
      <c r="C10" s="3" t="s">
        <v>49</v>
      </c>
      <c r="E10" s="101" t="s">
        <v>54</v>
      </c>
      <c r="F10" s="102"/>
      <c r="G10" s="102"/>
      <c r="H10" s="103"/>
      <c r="I10" s="5" t="str">
        <f>B15</f>
        <v>Transformer Max 4.687 MVA</v>
      </c>
      <c r="J10" t="s">
        <v>75</v>
      </c>
      <c r="P10" s="31" t="s">
        <v>77</v>
      </c>
      <c r="Q10" s="30"/>
      <c r="R10" s="30"/>
      <c r="S10" s="30"/>
      <c r="T10" s="30"/>
      <c r="U10" s="30"/>
      <c r="V10" s="30"/>
      <c r="W10" s="30"/>
      <c r="X10" s="30"/>
      <c r="Y10" s="30"/>
      <c r="Z10" s="30"/>
      <c r="AA10" s="30"/>
    </row>
    <row r="11" spans="1:27" ht="48" customHeight="1" thickBot="1" x14ac:dyDescent="0.4">
      <c r="A11" s="6" t="s">
        <v>4</v>
      </c>
      <c r="B11" s="5" t="s">
        <v>125</v>
      </c>
      <c r="C11" s="3" t="s">
        <v>3</v>
      </c>
      <c r="E11" s="28" t="s">
        <v>76</v>
      </c>
      <c r="F11" s="29" t="s">
        <v>101</v>
      </c>
      <c r="G11" s="29" t="s">
        <v>100</v>
      </c>
      <c r="H11" s="29" t="s">
        <v>91</v>
      </c>
      <c r="I11" s="29" t="s">
        <v>99</v>
      </c>
      <c r="J11" s="95" t="s">
        <v>93</v>
      </c>
      <c r="K11" s="104"/>
      <c r="L11" s="104"/>
      <c r="M11" s="104"/>
      <c r="N11" s="104"/>
      <c r="P11" s="31" t="s">
        <v>78</v>
      </c>
      <c r="Q11" s="35">
        <v>0.9</v>
      </c>
      <c r="R11" s="33">
        <v>0.8</v>
      </c>
      <c r="S11" s="33">
        <v>0.7</v>
      </c>
      <c r="T11" s="34">
        <v>0.6</v>
      </c>
      <c r="U11" s="35">
        <v>0.5</v>
      </c>
      <c r="V11" s="33">
        <v>0.4</v>
      </c>
      <c r="W11" s="33">
        <v>0.3</v>
      </c>
      <c r="X11" s="33">
        <v>0.2</v>
      </c>
      <c r="Y11" s="33">
        <v>0.1</v>
      </c>
      <c r="Z11" s="33">
        <v>0.05</v>
      </c>
      <c r="AA11" s="32">
        <v>18537</v>
      </c>
    </row>
    <row r="12" spans="1:27" ht="19.5" customHeight="1" x14ac:dyDescent="0.35">
      <c r="A12" s="12" t="s">
        <v>50</v>
      </c>
      <c r="B12" s="21" t="s">
        <v>126</v>
      </c>
      <c r="C12" s="3"/>
      <c r="E12" s="24">
        <v>2012</v>
      </c>
      <c r="F12" s="24"/>
      <c r="G12" s="24"/>
      <c r="H12" s="24"/>
      <c r="I12" s="5"/>
      <c r="J12" s="95"/>
      <c r="K12" s="104"/>
      <c r="L12" s="104"/>
      <c r="M12" s="104"/>
      <c r="N12" s="104"/>
      <c r="P12" s="31">
        <v>2011</v>
      </c>
      <c r="Q12" s="30">
        <v>1030</v>
      </c>
      <c r="R12" s="30">
        <v>1035</v>
      </c>
      <c r="S12" s="30">
        <v>1040</v>
      </c>
      <c r="T12" s="30">
        <v>1050</v>
      </c>
      <c r="U12" s="30">
        <v>1070</v>
      </c>
      <c r="V12" s="30">
        <v>1075</v>
      </c>
      <c r="W12" s="30">
        <v>1090</v>
      </c>
      <c r="X12" s="30">
        <v>1095</v>
      </c>
      <c r="Y12" s="30">
        <v>1110</v>
      </c>
      <c r="Z12" s="30">
        <v>1110</v>
      </c>
      <c r="AA12" s="30">
        <v>1.0373829999999999</v>
      </c>
    </row>
    <row r="13" spans="1:27" ht="15" customHeight="1" x14ac:dyDescent="0.35">
      <c r="A13" s="12" t="s">
        <v>51</v>
      </c>
      <c r="B13" s="21" t="s">
        <v>126</v>
      </c>
      <c r="C13" s="3"/>
      <c r="E13" s="24">
        <v>2013</v>
      </c>
      <c r="F13" s="24"/>
      <c r="G13" s="24"/>
      <c r="H13" s="24"/>
      <c r="I13" s="5"/>
      <c r="J13" s="105" t="s">
        <v>92</v>
      </c>
      <c r="K13" s="106"/>
      <c r="L13" s="106"/>
      <c r="M13" s="106"/>
      <c r="N13" s="106"/>
      <c r="P13" s="31">
        <v>2012</v>
      </c>
      <c r="Q13" s="30">
        <v>1050</v>
      </c>
      <c r="R13" s="30">
        <v>1055</v>
      </c>
      <c r="S13" s="30">
        <v>1060</v>
      </c>
      <c r="T13" s="30">
        <v>1070</v>
      </c>
      <c r="U13" s="30">
        <v>1090</v>
      </c>
      <c r="V13" s="30">
        <v>1095</v>
      </c>
      <c r="W13" s="30">
        <v>1115</v>
      </c>
      <c r="X13" s="30">
        <v>1120</v>
      </c>
      <c r="Y13" s="30">
        <v>1125</v>
      </c>
      <c r="Z13" s="30">
        <v>1135</v>
      </c>
      <c r="AA13" s="30">
        <v>1.0321100000000001</v>
      </c>
    </row>
    <row r="14" spans="1:27" ht="50.25" customHeight="1" x14ac:dyDescent="0.35">
      <c r="A14" s="12" t="s">
        <v>52</v>
      </c>
      <c r="B14" s="21" t="s">
        <v>127</v>
      </c>
      <c r="C14" s="3" t="s">
        <v>53</v>
      </c>
      <c r="E14" s="24">
        <v>2014</v>
      </c>
      <c r="F14" s="24"/>
      <c r="G14" s="24"/>
      <c r="H14" s="24"/>
      <c r="I14" s="5"/>
      <c r="J14" s="105"/>
      <c r="K14" s="106"/>
      <c r="L14" s="106"/>
      <c r="M14" s="106"/>
      <c r="N14" s="106"/>
      <c r="P14" s="31">
        <v>2013</v>
      </c>
      <c r="Q14" s="30">
        <v>1065</v>
      </c>
      <c r="R14" s="30">
        <v>1070</v>
      </c>
      <c r="S14" s="30">
        <v>1075</v>
      </c>
      <c r="T14" s="30">
        <v>1085</v>
      </c>
      <c r="U14" s="30">
        <v>1105</v>
      </c>
      <c r="V14" s="30">
        <v>1110</v>
      </c>
      <c r="W14" s="30">
        <v>1130</v>
      </c>
      <c r="X14" s="30">
        <v>1135</v>
      </c>
      <c r="Y14" s="30">
        <v>1150</v>
      </c>
      <c r="Z14" s="30">
        <v>1150</v>
      </c>
      <c r="AA14" s="30">
        <v>1.040724</v>
      </c>
    </row>
    <row r="15" spans="1:27" ht="21.75" customHeight="1" x14ac:dyDescent="0.35">
      <c r="A15" s="12" t="s">
        <v>54</v>
      </c>
      <c r="B15" s="21" t="s">
        <v>128</v>
      </c>
      <c r="C15" s="3"/>
      <c r="E15" s="24">
        <v>2015</v>
      </c>
      <c r="F15" s="24"/>
      <c r="G15" s="24"/>
      <c r="H15" s="24"/>
      <c r="I15" s="5"/>
      <c r="J15" s="105"/>
      <c r="K15" s="106"/>
      <c r="L15" s="106"/>
      <c r="M15" s="106"/>
      <c r="N15" s="106"/>
      <c r="P15" s="31">
        <v>2014</v>
      </c>
      <c r="Q15" s="30">
        <v>1080</v>
      </c>
      <c r="R15" s="30">
        <v>1085</v>
      </c>
      <c r="S15" s="30">
        <v>1090</v>
      </c>
      <c r="T15" s="30">
        <v>1100</v>
      </c>
      <c r="U15" s="30">
        <v>1120</v>
      </c>
      <c r="V15" s="30">
        <v>1125</v>
      </c>
      <c r="W15" s="30">
        <v>1145</v>
      </c>
      <c r="X15" s="30">
        <v>1150</v>
      </c>
      <c r="Y15" s="30">
        <v>1165</v>
      </c>
      <c r="Z15" s="30">
        <v>1170</v>
      </c>
      <c r="AA15" s="30">
        <v>1.040179</v>
      </c>
    </row>
    <row r="16" spans="1:27" x14ac:dyDescent="0.35">
      <c r="A16" s="50" t="s">
        <v>42</v>
      </c>
      <c r="B16" s="109" t="s">
        <v>95</v>
      </c>
      <c r="E16" s="24">
        <v>2016</v>
      </c>
      <c r="F16" s="24"/>
      <c r="G16" s="24"/>
      <c r="H16" s="24"/>
      <c r="I16" s="5"/>
      <c r="J16" s="105"/>
      <c r="K16" s="106"/>
      <c r="L16" s="106"/>
      <c r="M16" s="106"/>
      <c r="N16" s="106"/>
      <c r="P16" s="31">
        <v>2015</v>
      </c>
      <c r="Q16" s="30">
        <v>1095</v>
      </c>
      <c r="R16" s="30">
        <v>1100</v>
      </c>
      <c r="S16" s="30">
        <v>1105</v>
      </c>
      <c r="T16" s="30">
        <v>1115</v>
      </c>
      <c r="U16" s="30">
        <v>1135</v>
      </c>
      <c r="V16" s="30">
        <v>1140</v>
      </c>
      <c r="W16" s="30">
        <v>1160</v>
      </c>
      <c r="X16" s="30">
        <v>1165</v>
      </c>
      <c r="Y16" s="30">
        <v>1170</v>
      </c>
      <c r="Z16" s="30">
        <v>1180</v>
      </c>
      <c r="AA16" s="30">
        <v>1.030837</v>
      </c>
    </row>
    <row r="17" spans="1:27" ht="60.75" customHeight="1" x14ac:dyDescent="0.35">
      <c r="A17" s="49" t="s">
        <v>7</v>
      </c>
      <c r="B17" s="110"/>
      <c r="C17" s="3" t="s">
        <v>21</v>
      </c>
      <c r="E17" s="24">
        <v>2017</v>
      </c>
      <c r="F17" s="24"/>
      <c r="G17" s="24"/>
      <c r="H17" s="24"/>
      <c r="I17" s="5"/>
      <c r="J17" s="107"/>
      <c r="K17" s="108"/>
      <c r="L17" s="108"/>
      <c r="M17" s="108"/>
      <c r="N17" s="108"/>
      <c r="P17" s="31">
        <v>2016</v>
      </c>
      <c r="Q17" s="30">
        <v>1105</v>
      </c>
      <c r="R17" s="30">
        <v>1110</v>
      </c>
      <c r="S17" s="30">
        <v>1115</v>
      </c>
      <c r="T17" s="30">
        <v>1125</v>
      </c>
      <c r="U17" s="30">
        <v>1145</v>
      </c>
      <c r="V17" s="30">
        <v>1150</v>
      </c>
      <c r="W17" s="30">
        <v>1170</v>
      </c>
      <c r="X17" s="30">
        <v>1175</v>
      </c>
      <c r="Y17" s="30">
        <v>1190</v>
      </c>
      <c r="Z17" s="30">
        <v>1195</v>
      </c>
      <c r="AA17" s="30">
        <v>1.039301</v>
      </c>
    </row>
    <row r="18" spans="1:27" x14ac:dyDescent="0.35">
      <c r="A18" s="50" t="s">
        <v>73</v>
      </c>
      <c r="B18" s="50"/>
      <c r="C18" s="3" t="s">
        <v>74</v>
      </c>
      <c r="E18" s="24">
        <v>2018</v>
      </c>
      <c r="F18" s="24"/>
      <c r="G18" s="24"/>
      <c r="H18" s="24"/>
      <c r="I18" s="5"/>
      <c r="J18" s="25" t="s">
        <v>90</v>
      </c>
      <c r="K18" s="26"/>
      <c r="L18" s="26"/>
      <c r="M18" s="26"/>
      <c r="N18" s="27"/>
      <c r="P18" s="31">
        <v>2017</v>
      </c>
      <c r="Q18" s="30">
        <v>1115</v>
      </c>
      <c r="R18" s="30">
        <v>1120</v>
      </c>
      <c r="S18" s="30">
        <v>1125</v>
      </c>
      <c r="T18" s="30">
        <v>1135</v>
      </c>
      <c r="U18" s="30">
        <v>1155</v>
      </c>
      <c r="V18" s="30">
        <v>1160</v>
      </c>
      <c r="W18" s="30">
        <v>1180</v>
      </c>
      <c r="X18" s="30">
        <v>1185</v>
      </c>
      <c r="Y18" s="30">
        <v>1195</v>
      </c>
      <c r="Z18" s="30">
        <v>1205</v>
      </c>
      <c r="AA18" s="30">
        <v>1.034632</v>
      </c>
    </row>
    <row r="19" spans="1:27" x14ac:dyDescent="0.35">
      <c r="A19" s="50" t="s">
        <v>69</v>
      </c>
      <c r="B19" s="51"/>
      <c r="C19" s="3" t="s">
        <v>70</v>
      </c>
      <c r="E19" s="24">
        <v>2019</v>
      </c>
      <c r="F19" s="24"/>
      <c r="G19" s="24"/>
      <c r="H19" s="24"/>
      <c r="I19" s="5"/>
      <c r="J19" s="86"/>
      <c r="K19" s="87"/>
      <c r="L19" s="87"/>
      <c r="M19" s="87"/>
      <c r="N19" s="88"/>
      <c r="P19" s="31">
        <v>2018</v>
      </c>
      <c r="Q19" s="30">
        <v>1125</v>
      </c>
      <c r="R19" s="30">
        <v>1130</v>
      </c>
      <c r="S19" s="30">
        <v>1140</v>
      </c>
      <c r="T19" s="30">
        <v>1150</v>
      </c>
      <c r="U19" s="30">
        <v>1170</v>
      </c>
      <c r="V19" s="30">
        <v>1175</v>
      </c>
      <c r="W19" s="30">
        <v>1195</v>
      </c>
      <c r="X19" s="30">
        <v>1200</v>
      </c>
      <c r="Y19" s="30">
        <v>1215</v>
      </c>
      <c r="Z19" s="30">
        <v>1215</v>
      </c>
      <c r="AA19" s="30">
        <v>1.038462</v>
      </c>
    </row>
    <row r="20" spans="1:27" ht="21" customHeight="1" x14ac:dyDescent="0.35">
      <c r="A20" s="50" t="s">
        <v>68</v>
      </c>
      <c r="B20" s="50"/>
      <c r="C20" s="3" t="s">
        <v>71</v>
      </c>
      <c r="E20" s="24">
        <v>2020</v>
      </c>
      <c r="F20" s="24"/>
      <c r="G20" s="24"/>
      <c r="H20" s="24"/>
      <c r="I20" s="5"/>
      <c r="J20" s="89"/>
      <c r="K20" s="90"/>
      <c r="L20" s="90"/>
      <c r="M20" s="90"/>
      <c r="N20" s="91"/>
      <c r="P20" s="31">
        <v>2019</v>
      </c>
      <c r="Q20" s="30">
        <v>1135</v>
      </c>
      <c r="R20" s="30">
        <v>1140</v>
      </c>
      <c r="S20" s="30">
        <v>1150</v>
      </c>
      <c r="T20" s="30">
        <v>1160</v>
      </c>
      <c r="U20" s="30">
        <v>1180</v>
      </c>
      <c r="V20" s="30">
        <v>1185</v>
      </c>
      <c r="W20" s="30">
        <v>1205</v>
      </c>
      <c r="X20" s="30">
        <v>1210</v>
      </c>
      <c r="Y20" s="30">
        <v>1225</v>
      </c>
      <c r="Z20" s="30">
        <v>1230</v>
      </c>
      <c r="AA20" s="30">
        <v>1.0381359999999999</v>
      </c>
    </row>
    <row r="21" spans="1:27" ht="48.75" customHeight="1" x14ac:dyDescent="0.35">
      <c r="A21" s="5" t="s">
        <v>96</v>
      </c>
      <c r="B21" s="52" t="s">
        <v>97</v>
      </c>
      <c r="C21" s="3" t="s">
        <v>59</v>
      </c>
      <c r="E21" s="24">
        <v>2021</v>
      </c>
      <c r="F21" s="24"/>
      <c r="G21" s="24"/>
      <c r="H21" s="24"/>
      <c r="I21" s="5"/>
      <c r="J21" s="92"/>
      <c r="K21" s="93"/>
      <c r="L21" s="93"/>
      <c r="M21" s="93"/>
      <c r="N21" s="94"/>
      <c r="P21" s="31">
        <v>2020</v>
      </c>
      <c r="Q21" s="30">
        <v>1145</v>
      </c>
      <c r="R21" s="30">
        <v>1150</v>
      </c>
      <c r="S21" s="30">
        <v>1155</v>
      </c>
      <c r="T21" s="30">
        <v>1170</v>
      </c>
      <c r="U21" s="30">
        <v>1190</v>
      </c>
      <c r="V21" s="30">
        <v>1195</v>
      </c>
      <c r="W21" s="30">
        <v>1215</v>
      </c>
      <c r="X21" s="30">
        <v>1225</v>
      </c>
      <c r="Y21" s="30">
        <v>1235</v>
      </c>
      <c r="Z21" s="30">
        <v>1240</v>
      </c>
      <c r="AA21" s="30">
        <v>1.0378149999999999</v>
      </c>
    </row>
    <row r="22" spans="1:27" s="2" customFormat="1" x14ac:dyDescent="0.35">
      <c r="A22" s="6" t="s">
        <v>5</v>
      </c>
      <c r="B22" s="19"/>
      <c r="C22" s="3" t="s">
        <v>6</v>
      </c>
      <c r="E22" s="24">
        <v>2022</v>
      </c>
      <c r="F22" s="24"/>
      <c r="G22" s="24"/>
      <c r="H22" s="24"/>
      <c r="I22" s="5"/>
      <c r="P22" s="31" t="s">
        <v>79</v>
      </c>
      <c r="Q22" s="30"/>
      <c r="R22" s="30"/>
      <c r="S22" s="30"/>
      <c r="T22" s="30"/>
      <c r="U22" s="30"/>
      <c r="V22" s="30"/>
      <c r="W22" s="30"/>
      <c r="X22" s="30"/>
      <c r="Y22" s="30"/>
      <c r="Z22" s="30"/>
      <c r="AA22" s="30"/>
    </row>
    <row r="23" spans="1:27" s="2" customFormat="1" ht="34.5" customHeight="1" x14ac:dyDescent="0.35">
      <c r="A23" s="5" t="s">
        <v>56</v>
      </c>
      <c r="B23" s="20"/>
      <c r="C23" s="3" t="s">
        <v>55</v>
      </c>
      <c r="E23" s="24">
        <v>2023</v>
      </c>
      <c r="F23" s="24"/>
      <c r="G23" s="24"/>
      <c r="H23" s="24"/>
      <c r="I23" s="5"/>
      <c r="J23" s="95" t="s">
        <v>94</v>
      </c>
      <c r="K23" s="96"/>
      <c r="L23" s="96"/>
      <c r="M23" s="96"/>
      <c r="N23" s="96"/>
      <c r="P23" s="30" t="s">
        <v>80</v>
      </c>
      <c r="Q23" s="30">
        <v>1030</v>
      </c>
      <c r="R23" s="30">
        <v>1035</v>
      </c>
      <c r="S23" s="30">
        <v>1035</v>
      </c>
      <c r="T23" s="30">
        <v>1035</v>
      </c>
      <c r="U23" s="30">
        <v>1045</v>
      </c>
      <c r="V23" s="30">
        <v>1050</v>
      </c>
      <c r="W23" s="30">
        <v>1055</v>
      </c>
      <c r="X23" s="30">
        <v>1055</v>
      </c>
      <c r="Y23" s="30">
        <v>1060</v>
      </c>
      <c r="Z23" s="30">
        <v>1070</v>
      </c>
      <c r="AA23" s="30">
        <v>1.014354</v>
      </c>
    </row>
    <row r="24" spans="1:27" ht="30.75" customHeight="1" x14ac:dyDescent="0.35">
      <c r="A24" s="5" t="s">
        <v>57</v>
      </c>
      <c r="B24" s="19"/>
      <c r="C24" s="3" t="s">
        <v>58</v>
      </c>
      <c r="E24" s="24">
        <v>2024</v>
      </c>
      <c r="F24" s="24"/>
      <c r="G24" s="24"/>
      <c r="H24" s="24"/>
      <c r="I24" s="5"/>
      <c r="J24" s="95"/>
      <c r="K24" s="96"/>
      <c r="L24" s="96"/>
      <c r="M24" s="96"/>
      <c r="N24" s="96"/>
      <c r="P24" s="30" t="s">
        <v>81</v>
      </c>
      <c r="Q24" s="30">
        <v>1040</v>
      </c>
      <c r="R24" s="30">
        <v>1045</v>
      </c>
      <c r="S24" s="30">
        <v>1045</v>
      </c>
      <c r="T24" s="30">
        <v>1045</v>
      </c>
      <c r="U24" s="30">
        <v>1055</v>
      </c>
      <c r="V24" s="30">
        <v>1060</v>
      </c>
      <c r="W24" s="30">
        <v>1065</v>
      </c>
      <c r="X24" s="30">
        <v>1065</v>
      </c>
      <c r="Y24" s="30">
        <v>1070</v>
      </c>
      <c r="Z24" s="30">
        <v>1080</v>
      </c>
      <c r="AA24" s="30">
        <v>1.0142180000000001</v>
      </c>
    </row>
    <row r="25" spans="1:27" s="2" customFormat="1" x14ac:dyDescent="0.35">
      <c r="A25" s="17"/>
      <c r="B25" s="18"/>
      <c r="C25" s="3"/>
      <c r="E25" s="24">
        <v>2025</v>
      </c>
      <c r="F25" s="24"/>
      <c r="G25" s="24"/>
      <c r="H25" s="24"/>
      <c r="I25" s="5"/>
      <c r="J25" s="95"/>
      <c r="K25" s="96"/>
      <c r="L25" s="96"/>
      <c r="M25" s="96"/>
      <c r="N25" s="96"/>
      <c r="P25" s="30" t="s">
        <v>82</v>
      </c>
      <c r="Q25" s="30">
        <v>1050</v>
      </c>
      <c r="R25" s="30">
        <v>1055</v>
      </c>
      <c r="S25" s="30">
        <v>1055</v>
      </c>
      <c r="T25" s="30">
        <v>1055</v>
      </c>
      <c r="U25" s="30">
        <v>1065</v>
      </c>
      <c r="V25" s="30">
        <v>1070</v>
      </c>
      <c r="W25" s="30">
        <v>1075</v>
      </c>
      <c r="X25" s="30">
        <v>1075</v>
      </c>
      <c r="Y25" s="30">
        <v>1080</v>
      </c>
      <c r="Z25" s="30">
        <v>1095</v>
      </c>
      <c r="AA25" s="30">
        <v>1.0140849999999999</v>
      </c>
    </row>
    <row r="26" spans="1:27" x14ac:dyDescent="0.35">
      <c r="A26" s="97" t="s">
        <v>72</v>
      </c>
      <c r="B26" s="97"/>
      <c r="E26" s="24">
        <v>2026</v>
      </c>
      <c r="F26" s="24"/>
      <c r="G26" s="24"/>
      <c r="H26" s="24"/>
      <c r="I26" s="5"/>
      <c r="P26" s="30" t="s">
        <v>83</v>
      </c>
      <c r="Q26" s="30">
        <v>1055</v>
      </c>
      <c r="R26" s="30">
        <v>1060</v>
      </c>
      <c r="S26" s="30">
        <v>1060</v>
      </c>
      <c r="T26" s="30">
        <v>1060</v>
      </c>
      <c r="U26" s="30">
        <v>1070</v>
      </c>
      <c r="V26" s="30">
        <v>1075</v>
      </c>
      <c r="W26" s="30">
        <v>1080</v>
      </c>
      <c r="X26" s="30">
        <v>1080</v>
      </c>
      <c r="Y26" s="30">
        <v>1085</v>
      </c>
      <c r="Z26" s="30">
        <v>1095</v>
      </c>
      <c r="AA26" s="30">
        <v>1.014019</v>
      </c>
    </row>
    <row r="27" spans="1:27" x14ac:dyDescent="0.35">
      <c r="A27" s="5" t="s">
        <v>28</v>
      </c>
      <c r="B27" s="5"/>
      <c r="E27" s="24">
        <v>2027</v>
      </c>
      <c r="F27" s="24"/>
      <c r="G27" s="24"/>
      <c r="H27" s="24"/>
      <c r="I27" s="5"/>
      <c r="P27" s="30" t="s">
        <v>84</v>
      </c>
      <c r="Q27" s="30">
        <v>1060</v>
      </c>
      <c r="R27" s="30">
        <v>1065</v>
      </c>
      <c r="S27" s="30">
        <v>1065</v>
      </c>
      <c r="T27" s="30">
        <v>1065</v>
      </c>
      <c r="U27" s="30">
        <v>1075</v>
      </c>
      <c r="V27" s="30">
        <v>1080</v>
      </c>
      <c r="W27" s="30">
        <v>1085</v>
      </c>
      <c r="X27" s="30">
        <v>1085</v>
      </c>
      <c r="Y27" s="30">
        <v>1090</v>
      </c>
      <c r="Z27" s="30">
        <v>1110</v>
      </c>
      <c r="AA27" s="30">
        <v>1.0139530000000001</v>
      </c>
    </row>
    <row r="28" spans="1:27" x14ac:dyDescent="0.35">
      <c r="A28" s="5" t="s">
        <v>29</v>
      </c>
      <c r="B28" s="5"/>
      <c r="E28" s="24">
        <v>2028</v>
      </c>
      <c r="F28" s="24"/>
      <c r="G28" s="24"/>
      <c r="H28" s="24"/>
      <c r="I28" s="5"/>
      <c r="P28" s="30" t="s">
        <v>85</v>
      </c>
      <c r="Q28" s="30">
        <v>1065</v>
      </c>
      <c r="R28" s="30">
        <v>1070</v>
      </c>
      <c r="S28" s="30">
        <v>1070</v>
      </c>
      <c r="T28" s="30">
        <v>1070</v>
      </c>
      <c r="U28" s="30">
        <v>1080</v>
      </c>
      <c r="V28" s="30">
        <v>1085</v>
      </c>
      <c r="W28" s="30">
        <v>1090</v>
      </c>
      <c r="X28" s="30">
        <v>1090</v>
      </c>
      <c r="Y28" s="30">
        <v>1100</v>
      </c>
      <c r="Z28" s="30">
        <v>1110</v>
      </c>
      <c r="AA28" s="30">
        <v>1.018519</v>
      </c>
    </row>
    <row r="29" spans="1:27" ht="39.75" customHeight="1" x14ac:dyDescent="0.35">
      <c r="A29" s="5" t="s">
        <v>30</v>
      </c>
      <c r="B29" s="20"/>
      <c r="C29" s="1" t="s">
        <v>44</v>
      </c>
      <c r="E29" s="24">
        <v>2029</v>
      </c>
      <c r="F29" s="24"/>
      <c r="G29" s="24"/>
      <c r="H29" s="24"/>
      <c r="I29" s="5"/>
      <c r="P29" s="30" t="s">
        <v>86</v>
      </c>
      <c r="Q29" s="30">
        <v>1075</v>
      </c>
      <c r="R29" s="30">
        <v>1080</v>
      </c>
      <c r="S29" s="30">
        <v>1080</v>
      </c>
      <c r="T29" s="30">
        <v>1080</v>
      </c>
      <c r="U29" s="30">
        <v>1090</v>
      </c>
      <c r="V29" s="30">
        <v>1095</v>
      </c>
      <c r="W29" s="30">
        <v>1100</v>
      </c>
      <c r="X29" s="30">
        <v>1100</v>
      </c>
      <c r="Y29" s="30">
        <v>1105</v>
      </c>
      <c r="Z29" s="30">
        <v>1120</v>
      </c>
      <c r="AA29" s="30">
        <v>1.0137609999999999</v>
      </c>
    </row>
    <row r="30" spans="1:27" x14ac:dyDescent="0.35">
      <c r="A30" s="5" t="s">
        <v>45</v>
      </c>
      <c r="B30" s="5"/>
      <c r="E30" s="24">
        <v>2030</v>
      </c>
      <c r="F30" s="24"/>
      <c r="G30" s="24"/>
      <c r="H30" s="24"/>
      <c r="I30" s="5"/>
      <c r="P30" s="30" t="s">
        <v>87</v>
      </c>
      <c r="Q30" s="30">
        <v>1080</v>
      </c>
      <c r="R30" s="30">
        <v>1085</v>
      </c>
      <c r="S30" s="30">
        <v>1085</v>
      </c>
      <c r="T30" s="30">
        <v>1085</v>
      </c>
      <c r="U30" s="30">
        <v>1095</v>
      </c>
      <c r="V30" s="30">
        <v>1100</v>
      </c>
      <c r="W30" s="30">
        <v>1105</v>
      </c>
      <c r="X30" s="30">
        <v>1105</v>
      </c>
      <c r="Y30" s="30">
        <v>1110</v>
      </c>
      <c r="Z30" s="30">
        <v>1120</v>
      </c>
      <c r="AA30" s="30">
        <v>1.0136989999999999</v>
      </c>
    </row>
    <row r="31" spans="1:27" x14ac:dyDescent="0.35">
      <c r="A31" s="5" t="s">
        <v>48</v>
      </c>
      <c r="B31" s="5"/>
      <c r="E31" s="24">
        <v>2031</v>
      </c>
      <c r="F31" s="24"/>
      <c r="G31" s="24"/>
      <c r="H31" s="24"/>
      <c r="I31" s="5"/>
      <c r="P31" s="30" t="s">
        <v>88</v>
      </c>
      <c r="Q31" s="30">
        <v>1085</v>
      </c>
      <c r="R31" s="30">
        <v>1090</v>
      </c>
      <c r="S31" s="30">
        <v>1090</v>
      </c>
      <c r="T31" s="30">
        <v>1090</v>
      </c>
      <c r="U31" s="30">
        <v>1100</v>
      </c>
      <c r="V31" s="30">
        <v>1105</v>
      </c>
      <c r="W31" s="30">
        <v>1110</v>
      </c>
      <c r="X31" s="30">
        <v>1110</v>
      </c>
      <c r="Y31" s="30">
        <v>1115</v>
      </c>
      <c r="Z31" s="30">
        <v>1125</v>
      </c>
      <c r="AA31" s="30">
        <v>1.013636</v>
      </c>
    </row>
    <row r="32" spans="1:27" x14ac:dyDescent="0.35">
      <c r="A32" s="5" t="s">
        <v>46</v>
      </c>
      <c r="B32" s="5"/>
      <c r="P32" s="30" t="s">
        <v>89</v>
      </c>
      <c r="Q32" s="30">
        <v>1090</v>
      </c>
      <c r="R32" s="30">
        <v>1095</v>
      </c>
      <c r="S32" s="30">
        <v>1095</v>
      </c>
      <c r="T32" s="30">
        <v>1095</v>
      </c>
      <c r="U32" s="30">
        <v>1105</v>
      </c>
      <c r="V32" s="30">
        <v>1110</v>
      </c>
      <c r="W32" s="30">
        <v>1115</v>
      </c>
      <c r="X32" s="30">
        <v>1115</v>
      </c>
      <c r="Y32" s="30">
        <v>1120</v>
      </c>
      <c r="Z32" s="30">
        <v>1130</v>
      </c>
      <c r="AA32" s="30">
        <v>1.0135749999999999</v>
      </c>
    </row>
    <row r="33" spans="1:9" x14ac:dyDescent="0.35">
      <c r="A33" s="5" t="s">
        <v>47</v>
      </c>
      <c r="B33" s="5"/>
      <c r="E33" s="23"/>
      <c r="F33" s="23"/>
      <c r="G33" s="23"/>
      <c r="H33" s="23"/>
      <c r="I33" s="2"/>
    </row>
    <row r="34" spans="1:9" s="2" customFormat="1" ht="18" customHeight="1" x14ac:dyDescent="0.35">
      <c r="A34" s="54"/>
      <c r="B34" s="55"/>
      <c r="C34" s="3"/>
      <c r="E34" s="22"/>
      <c r="F34" s="22"/>
      <c r="G34" s="22"/>
      <c r="H34" s="22"/>
      <c r="I34"/>
    </row>
    <row r="35" spans="1:9" x14ac:dyDescent="0.35">
      <c r="A35" s="38"/>
      <c r="B35" s="38"/>
    </row>
    <row r="36" spans="1:9" x14ac:dyDescent="0.35">
      <c r="A36" s="38"/>
      <c r="B36" s="38"/>
    </row>
    <row r="39" spans="1:9" x14ac:dyDescent="0.35">
      <c r="C39" s="56"/>
    </row>
    <row r="58" spans="1:8" x14ac:dyDescent="0.35">
      <c r="A58" s="53"/>
      <c r="B58" s="38"/>
      <c r="C58"/>
      <c r="E58"/>
      <c r="F58"/>
      <c r="G58"/>
      <c r="H58"/>
    </row>
  </sheetData>
  <mergeCells count="10">
    <mergeCell ref="D1:H1"/>
    <mergeCell ref="J19:N21"/>
    <mergeCell ref="J23:N25"/>
    <mergeCell ref="A26:B26"/>
    <mergeCell ref="A6:B6"/>
    <mergeCell ref="E9:I9"/>
    <mergeCell ref="E10:H10"/>
    <mergeCell ref="J11:N12"/>
    <mergeCell ref="J13:N17"/>
    <mergeCell ref="B16:B1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
  <sheetViews>
    <sheetView zoomScale="80" zoomScaleNormal="80" workbookViewId="0">
      <selection activeCell="A18" sqref="A18"/>
    </sheetView>
  </sheetViews>
  <sheetFormatPr defaultRowHeight="14.5" x14ac:dyDescent="0.35"/>
  <cols>
    <col min="1" max="1" width="63.6328125" customWidth="1"/>
    <col min="2" max="2" width="73.453125" customWidth="1"/>
    <col min="3" max="3" width="44.453125" style="1" customWidth="1"/>
    <col min="5" max="5" width="9.08984375" style="22"/>
    <col min="6" max="6" width="14.453125" style="22" customWidth="1"/>
    <col min="7" max="7" width="15.453125" style="22" customWidth="1"/>
    <col min="8" max="8" width="18" style="22" customWidth="1"/>
    <col min="9" max="9" width="15.6328125" customWidth="1"/>
    <col min="16" max="16" width="11.453125" style="63" customWidth="1"/>
  </cols>
  <sheetData>
    <row r="1" spans="1:27" ht="62.25" customHeight="1" x14ac:dyDescent="0.45">
      <c r="A1" s="57" t="s">
        <v>102</v>
      </c>
      <c r="B1" s="36"/>
      <c r="D1" s="83"/>
      <c r="E1" s="84"/>
      <c r="F1" s="84"/>
      <c r="G1" s="84"/>
      <c r="H1" s="85"/>
    </row>
    <row r="3" spans="1:27" ht="15" customHeight="1" x14ac:dyDescent="0.35">
      <c r="A3" s="4" t="s">
        <v>8</v>
      </c>
      <c r="B3" s="4"/>
    </row>
    <row r="4" spans="1:27" ht="15" customHeight="1" x14ac:dyDescent="0.35">
      <c r="A4" s="15" t="s">
        <v>9</v>
      </c>
      <c r="B4" s="15"/>
    </row>
    <row r="5" spans="1:27" x14ac:dyDescent="0.35">
      <c r="C5" s="1" t="s">
        <v>31</v>
      </c>
    </row>
    <row r="6" spans="1:27" x14ac:dyDescent="0.35">
      <c r="A6" s="98" t="s">
        <v>10</v>
      </c>
      <c r="B6" s="99"/>
      <c r="C6" s="3"/>
    </row>
    <row r="7" spans="1:27" ht="21" customHeight="1" x14ac:dyDescent="0.35">
      <c r="A7" s="6" t="s">
        <v>0</v>
      </c>
      <c r="B7" s="5"/>
      <c r="C7" s="3"/>
    </row>
    <row r="8" spans="1:27" ht="60" customHeight="1" x14ac:dyDescent="0.35">
      <c r="A8" s="6" t="s">
        <v>2</v>
      </c>
      <c r="B8" s="48"/>
      <c r="C8" s="3"/>
      <c r="E8" s="100" t="s">
        <v>98</v>
      </c>
      <c r="F8" s="100"/>
      <c r="G8" s="100"/>
      <c r="H8" s="100"/>
      <c r="I8" s="100"/>
    </row>
    <row r="9" spans="1:27" ht="15" thickBot="1" x14ac:dyDescent="0.4">
      <c r="A9" s="6" t="s">
        <v>1</v>
      </c>
      <c r="B9" s="5"/>
      <c r="C9" s="3" t="s">
        <v>49</v>
      </c>
      <c r="E9" s="101" t="s">
        <v>54</v>
      </c>
      <c r="F9" s="102"/>
      <c r="G9" s="102"/>
      <c r="H9" s="103"/>
      <c r="I9" s="5">
        <f>B14</f>
        <v>0</v>
      </c>
      <c r="J9" t="s">
        <v>75</v>
      </c>
      <c r="P9" s="30" t="s">
        <v>77</v>
      </c>
      <c r="Q9" s="30"/>
      <c r="R9" s="30"/>
      <c r="S9" s="30"/>
      <c r="T9" s="30"/>
      <c r="U9" s="30"/>
      <c r="V9" s="30"/>
      <c r="W9" s="30"/>
      <c r="X9" s="30"/>
      <c r="Y9" s="30"/>
      <c r="Z9" s="30"/>
      <c r="AA9" s="30"/>
    </row>
    <row r="10" spans="1:27" ht="48" customHeight="1" thickBot="1" x14ac:dyDescent="0.4">
      <c r="A10" s="6" t="s">
        <v>4</v>
      </c>
      <c r="B10" s="5"/>
      <c r="C10" s="3" t="s">
        <v>3</v>
      </c>
      <c r="E10" s="28" t="s">
        <v>76</v>
      </c>
      <c r="F10" s="29" t="s">
        <v>101</v>
      </c>
      <c r="G10" s="29" t="s">
        <v>100</v>
      </c>
      <c r="H10" s="29" t="s">
        <v>91</v>
      </c>
      <c r="I10" s="29" t="s">
        <v>99</v>
      </c>
      <c r="J10" s="95" t="s">
        <v>93</v>
      </c>
      <c r="K10" s="104"/>
      <c r="L10" s="104"/>
      <c r="M10" s="104"/>
      <c r="N10" s="104"/>
      <c r="P10" s="30" t="s">
        <v>78</v>
      </c>
      <c r="Q10" s="35">
        <v>0.9</v>
      </c>
      <c r="R10" s="33">
        <v>0.8</v>
      </c>
      <c r="S10" s="33">
        <v>0.7</v>
      </c>
      <c r="T10" s="34">
        <v>0.6</v>
      </c>
      <c r="U10" s="35">
        <v>0.5</v>
      </c>
      <c r="V10" s="33">
        <v>0.4</v>
      </c>
      <c r="W10" s="33">
        <v>0.3</v>
      </c>
      <c r="X10" s="33">
        <v>0.2</v>
      </c>
      <c r="Y10" s="33">
        <v>0.1</v>
      </c>
      <c r="Z10" s="33">
        <v>0.05</v>
      </c>
      <c r="AA10" s="32">
        <v>18537</v>
      </c>
    </row>
    <row r="11" spans="1:27" ht="19.5" customHeight="1" x14ac:dyDescent="0.35">
      <c r="A11" s="12" t="s">
        <v>50</v>
      </c>
      <c r="B11" s="12"/>
      <c r="C11" s="3"/>
      <c r="E11" s="24">
        <v>2012</v>
      </c>
      <c r="F11" s="24"/>
      <c r="G11" s="24"/>
      <c r="H11" s="24"/>
      <c r="I11" s="5"/>
      <c r="J11" s="95"/>
      <c r="K11" s="104"/>
      <c r="L11" s="104"/>
      <c r="M11" s="104"/>
      <c r="N11" s="104"/>
      <c r="P11" s="30">
        <v>2011</v>
      </c>
      <c r="Q11" s="30">
        <v>1030</v>
      </c>
      <c r="R11" s="30">
        <v>1035</v>
      </c>
      <c r="S11" s="30">
        <v>1040</v>
      </c>
      <c r="T11" s="30">
        <v>1050</v>
      </c>
      <c r="U11" s="30">
        <v>1070</v>
      </c>
      <c r="V11" s="30">
        <v>1075</v>
      </c>
      <c r="W11" s="30">
        <v>1090</v>
      </c>
      <c r="X11" s="30">
        <v>1095</v>
      </c>
      <c r="Y11" s="30">
        <v>1110</v>
      </c>
      <c r="Z11" s="30">
        <v>1110</v>
      </c>
      <c r="AA11" s="30">
        <v>1.0373829999999999</v>
      </c>
    </row>
    <row r="12" spans="1:27" ht="15" customHeight="1" x14ac:dyDescent="0.35">
      <c r="A12" s="12" t="s">
        <v>51</v>
      </c>
      <c r="B12" s="12"/>
      <c r="C12" s="3"/>
      <c r="E12" s="24">
        <v>2013</v>
      </c>
      <c r="F12" s="24"/>
      <c r="G12" s="24"/>
      <c r="H12" s="24"/>
      <c r="I12" s="5"/>
      <c r="J12" s="105" t="s">
        <v>92</v>
      </c>
      <c r="K12" s="106"/>
      <c r="L12" s="106"/>
      <c r="M12" s="106"/>
      <c r="N12" s="106"/>
      <c r="P12" s="30">
        <v>2012</v>
      </c>
      <c r="Q12" s="30">
        <v>1050</v>
      </c>
      <c r="R12" s="30">
        <v>1055</v>
      </c>
      <c r="S12" s="30">
        <v>1060</v>
      </c>
      <c r="T12" s="30">
        <v>1070</v>
      </c>
      <c r="U12" s="30">
        <v>1090</v>
      </c>
      <c r="V12" s="30">
        <v>1095</v>
      </c>
      <c r="W12" s="30">
        <v>1115</v>
      </c>
      <c r="X12" s="30">
        <v>1120</v>
      </c>
      <c r="Y12" s="30">
        <v>1125</v>
      </c>
      <c r="Z12" s="30">
        <v>1135</v>
      </c>
      <c r="AA12" s="30">
        <v>1.0321100000000001</v>
      </c>
    </row>
    <row r="13" spans="1:27" x14ac:dyDescent="0.35">
      <c r="A13" s="12" t="s">
        <v>52</v>
      </c>
      <c r="B13" s="12"/>
      <c r="C13" s="3" t="s">
        <v>53</v>
      </c>
      <c r="E13" s="24">
        <v>2014</v>
      </c>
      <c r="F13" s="24"/>
      <c r="G13" s="24"/>
      <c r="H13" s="24"/>
      <c r="I13" s="5"/>
      <c r="J13" s="105"/>
      <c r="K13" s="106"/>
      <c r="L13" s="106"/>
      <c r="M13" s="106"/>
      <c r="N13" s="106"/>
      <c r="P13" s="30">
        <v>2013</v>
      </c>
      <c r="Q13" s="30">
        <v>1065</v>
      </c>
      <c r="R13" s="30">
        <v>1070</v>
      </c>
      <c r="S13" s="30">
        <v>1075</v>
      </c>
      <c r="T13" s="30">
        <v>1085</v>
      </c>
      <c r="U13" s="30">
        <v>1105</v>
      </c>
      <c r="V13" s="30">
        <v>1110</v>
      </c>
      <c r="W13" s="30">
        <v>1130</v>
      </c>
      <c r="X13" s="30">
        <v>1135</v>
      </c>
      <c r="Y13" s="30">
        <v>1150</v>
      </c>
      <c r="Z13" s="30">
        <v>1150</v>
      </c>
      <c r="AA13" s="30">
        <v>1.040724</v>
      </c>
    </row>
    <row r="14" spans="1:27" ht="21.75" customHeight="1" x14ac:dyDescent="0.35">
      <c r="A14" s="12" t="s">
        <v>54</v>
      </c>
      <c r="B14" s="21"/>
      <c r="C14" s="3"/>
      <c r="E14" s="24">
        <v>2015</v>
      </c>
      <c r="F14" s="24"/>
      <c r="G14" s="24"/>
      <c r="H14" s="24"/>
      <c r="I14" s="5"/>
      <c r="J14" s="105"/>
      <c r="K14" s="106"/>
      <c r="L14" s="106"/>
      <c r="M14" s="106"/>
      <c r="N14" s="106"/>
      <c r="P14" s="30">
        <v>2014</v>
      </c>
      <c r="Q14" s="30">
        <v>1080</v>
      </c>
      <c r="R14" s="30">
        <v>1085</v>
      </c>
      <c r="S14" s="30">
        <v>1090</v>
      </c>
      <c r="T14" s="30">
        <v>1100</v>
      </c>
      <c r="U14" s="30">
        <v>1120</v>
      </c>
      <c r="V14" s="30">
        <v>1125</v>
      </c>
      <c r="W14" s="30">
        <v>1145</v>
      </c>
      <c r="X14" s="30">
        <v>1150</v>
      </c>
      <c r="Y14" s="30">
        <v>1165</v>
      </c>
      <c r="Z14" s="30">
        <v>1170</v>
      </c>
      <c r="AA14" s="30">
        <v>1.040179</v>
      </c>
    </row>
    <row r="15" spans="1:27" x14ac:dyDescent="0.35">
      <c r="A15" s="49" t="s">
        <v>42</v>
      </c>
      <c r="B15" s="109" t="s">
        <v>95</v>
      </c>
      <c r="E15" s="24">
        <v>2016</v>
      </c>
      <c r="F15" s="24"/>
      <c r="G15" s="24"/>
      <c r="H15" s="24"/>
      <c r="I15" s="5"/>
      <c r="J15" s="105"/>
      <c r="K15" s="106"/>
      <c r="L15" s="106"/>
      <c r="M15" s="106"/>
      <c r="N15" s="106"/>
      <c r="P15" s="30">
        <v>2015</v>
      </c>
      <c r="Q15" s="30">
        <v>1095</v>
      </c>
      <c r="R15" s="30">
        <v>1100</v>
      </c>
      <c r="S15" s="30">
        <v>1105</v>
      </c>
      <c r="T15" s="30">
        <v>1115</v>
      </c>
      <c r="U15" s="30">
        <v>1135</v>
      </c>
      <c r="V15" s="30">
        <v>1140</v>
      </c>
      <c r="W15" s="30">
        <v>1160</v>
      </c>
      <c r="X15" s="30">
        <v>1165</v>
      </c>
      <c r="Y15" s="30">
        <v>1170</v>
      </c>
      <c r="Z15" s="30">
        <v>1180</v>
      </c>
      <c r="AA15" s="30">
        <v>1.030837</v>
      </c>
    </row>
    <row r="16" spans="1:27" ht="60.75" customHeight="1" x14ac:dyDescent="0.35">
      <c r="A16" s="49" t="s">
        <v>7</v>
      </c>
      <c r="B16" s="110"/>
      <c r="C16" s="3" t="s">
        <v>21</v>
      </c>
      <c r="E16" s="24">
        <v>2017</v>
      </c>
      <c r="F16" s="24"/>
      <c r="G16" s="24"/>
      <c r="H16" s="24"/>
      <c r="I16" s="5"/>
      <c r="J16" s="107"/>
      <c r="K16" s="108"/>
      <c r="L16" s="108"/>
      <c r="M16" s="108"/>
      <c r="N16" s="108"/>
      <c r="P16" s="30">
        <v>2016</v>
      </c>
      <c r="Q16" s="30">
        <v>1105</v>
      </c>
      <c r="R16" s="30">
        <v>1110</v>
      </c>
      <c r="S16" s="30">
        <v>1115</v>
      </c>
      <c r="T16" s="30">
        <v>1125</v>
      </c>
      <c r="U16" s="30">
        <v>1145</v>
      </c>
      <c r="V16" s="30">
        <v>1150</v>
      </c>
      <c r="W16" s="30">
        <v>1170</v>
      </c>
      <c r="X16" s="30">
        <v>1175</v>
      </c>
      <c r="Y16" s="30">
        <v>1190</v>
      </c>
      <c r="Z16" s="30">
        <v>1195</v>
      </c>
      <c r="AA16" s="30">
        <v>1.039301</v>
      </c>
    </row>
    <row r="17" spans="1:27" x14ac:dyDescent="0.35">
      <c r="A17" s="50" t="s">
        <v>73</v>
      </c>
      <c r="B17" s="50"/>
      <c r="C17" s="3" t="s">
        <v>74</v>
      </c>
      <c r="E17" s="24">
        <v>2018</v>
      </c>
      <c r="F17" s="24"/>
      <c r="G17" s="24"/>
      <c r="H17" s="24"/>
      <c r="I17" s="5"/>
      <c r="J17" s="25" t="s">
        <v>90</v>
      </c>
      <c r="K17" s="26"/>
      <c r="L17" s="26"/>
      <c r="M17" s="26"/>
      <c r="N17" s="27"/>
      <c r="P17" s="30">
        <v>2017</v>
      </c>
      <c r="Q17" s="30">
        <v>1115</v>
      </c>
      <c r="R17" s="30">
        <v>1120</v>
      </c>
      <c r="S17" s="30">
        <v>1125</v>
      </c>
      <c r="T17" s="30">
        <v>1135</v>
      </c>
      <c r="U17" s="30">
        <v>1155</v>
      </c>
      <c r="V17" s="30">
        <v>1160</v>
      </c>
      <c r="W17" s="30">
        <v>1180</v>
      </c>
      <c r="X17" s="30">
        <v>1185</v>
      </c>
      <c r="Y17" s="30">
        <v>1195</v>
      </c>
      <c r="Z17" s="30">
        <v>1205</v>
      </c>
      <c r="AA17" s="30">
        <v>1.034632</v>
      </c>
    </row>
    <row r="18" spans="1:27" x14ac:dyDescent="0.35">
      <c r="A18" s="50" t="s">
        <v>69</v>
      </c>
      <c r="B18" s="51"/>
      <c r="C18" s="3" t="s">
        <v>70</v>
      </c>
      <c r="E18" s="24">
        <v>2019</v>
      </c>
      <c r="F18" s="24"/>
      <c r="G18" s="24"/>
      <c r="H18" s="24"/>
      <c r="I18" s="5"/>
      <c r="J18" s="86"/>
      <c r="K18" s="87"/>
      <c r="L18" s="87"/>
      <c r="M18" s="87"/>
      <c r="N18" s="88"/>
      <c r="P18" s="30">
        <v>2018</v>
      </c>
      <c r="Q18" s="30">
        <v>1125</v>
      </c>
      <c r="R18" s="30">
        <v>1130</v>
      </c>
      <c r="S18" s="30">
        <v>1140</v>
      </c>
      <c r="T18" s="30">
        <v>1150</v>
      </c>
      <c r="U18" s="30">
        <v>1170</v>
      </c>
      <c r="V18" s="30">
        <v>1175</v>
      </c>
      <c r="W18" s="30">
        <v>1195</v>
      </c>
      <c r="X18" s="30">
        <v>1200</v>
      </c>
      <c r="Y18" s="30">
        <v>1215</v>
      </c>
      <c r="Z18" s="30">
        <v>1215</v>
      </c>
      <c r="AA18" s="30">
        <v>1.038462</v>
      </c>
    </row>
    <row r="19" spans="1:27" ht="21" customHeight="1" x14ac:dyDescent="0.35">
      <c r="A19" s="50" t="s">
        <v>68</v>
      </c>
      <c r="B19" s="50"/>
      <c r="C19" s="3" t="s">
        <v>71</v>
      </c>
      <c r="E19" s="24">
        <v>2020</v>
      </c>
      <c r="F19" s="24"/>
      <c r="G19" s="24"/>
      <c r="H19" s="24"/>
      <c r="I19" s="5"/>
      <c r="J19" s="89"/>
      <c r="K19" s="90"/>
      <c r="L19" s="90"/>
      <c r="M19" s="90"/>
      <c r="N19" s="91"/>
      <c r="P19" s="30">
        <v>2019</v>
      </c>
      <c r="Q19" s="30">
        <v>1135</v>
      </c>
      <c r="R19" s="30">
        <v>1140</v>
      </c>
      <c r="S19" s="30">
        <v>1150</v>
      </c>
      <c r="T19" s="30">
        <v>1160</v>
      </c>
      <c r="U19" s="30">
        <v>1180</v>
      </c>
      <c r="V19" s="30">
        <v>1185</v>
      </c>
      <c r="W19" s="30">
        <v>1205</v>
      </c>
      <c r="X19" s="30">
        <v>1210</v>
      </c>
      <c r="Y19" s="30">
        <v>1225</v>
      </c>
      <c r="Z19" s="30">
        <v>1230</v>
      </c>
      <c r="AA19" s="30">
        <v>1.0381359999999999</v>
      </c>
    </row>
    <row r="20" spans="1:27" ht="48.75" customHeight="1" x14ac:dyDescent="0.35">
      <c r="A20" s="5" t="s">
        <v>96</v>
      </c>
      <c r="B20" s="52" t="s">
        <v>97</v>
      </c>
      <c r="C20" s="3" t="s">
        <v>59</v>
      </c>
      <c r="E20" s="24">
        <v>2021</v>
      </c>
      <c r="F20" s="24"/>
      <c r="G20" s="24"/>
      <c r="H20" s="24"/>
      <c r="I20" s="5"/>
      <c r="J20" s="92"/>
      <c r="K20" s="93"/>
      <c r="L20" s="93"/>
      <c r="M20" s="93"/>
      <c r="N20" s="94"/>
      <c r="P20" s="30">
        <v>2020</v>
      </c>
      <c r="Q20" s="30">
        <v>1145</v>
      </c>
      <c r="R20" s="30">
        <v>1150</v>
      </c>
      <c r="S20" s="30">
        <v>1155</v>
      </c>
      <c r="T20" s="30">
        <v>1170</v>
      </c>
      <c r="U20" s="30">
        <v>1190</v>
      </c>
      <c r="V20" s="30">
        <v>1195</v>
      </c>
      <c r="W20" s="30">
        <v>1215</v>
      </c>
      <c r="X20" s="30">
        <v>1225</v>
      </c>
      <c r="Y20" s="30">
        <v>1235</v>
      </c>
      <c r="Z20" s="30">
        <v>1240</v>
      </c>
      <c r="AA20" s="30">
        <v>1.0378149999999999</v>
      </c>
    </row>
    <row r="21" spans="1:27" s="2" customFormat="1" x14ac:dyDescent="0.35">
      <c r="A21" s="6" t="s">
        <v>5</v>
      </c>
      <c r="B21" s="19"/>
      <c r="C21" s="3" t="s">
        <v>6</v>
      </c>
      <c r="E21" s="24">
        <v>2022</v>
      </c>
      <c r="F21" s="24"/>
      <c r="G21" s="24"/>
      <c r="H21" s="24"/>
      <c r="I21" s="5"/>
      <c r="P21" s="30" t="s">
        <v>79</v>
      </c>
      <c r="Q21" s="30"/>
      <c r="R21" s="30"/>
      <c r="S21" s="30"/>
      <c r="T21" s="30"/>
      <c r="U21" s="30"/>
      <c r="V21" s="30"/>
      <c r="W21" s="30"/>
      <c r="X21" s="30"/>
      <c r="Y21" s="30"/>
      <c r="Z21" s="30"/>
      <c r="AA21" s="30"/>
    </row>
    <row r="22" spans="1:27" s="2" customFormat="1" ht="34.5" customHeight="1" x14ac:dyDescent="0.35">
      <c r="A22" s="5" t="s">
        <v>56</v>
      </c>
      <c r="B22" s="20"/>
      <c r="C22" s="3" t="s">
        <v>55</v>
      </c>
      <c r="E22" s="24">
        <v>2023</v>
      </c>
      <c r="F22" s="24"/>
      <c r="G22" s="24"/>
      <c r="H22" s="24"/>
      <c r="I22" s="5"/>
      <c r="J22" s="95" t="s">
        <v>94</v>
      </c>
      <c r="K22" s="96"/>
      <c r="L22" s="96"/>
      <c r="M22" s="96"/>
      <c r="N22" s="96"/>
      <c r="P22" s="30" t="s">
        <v>80</v>
      </c>
      <c r="Q22" s="30">
        <v>1030</v>
      </c>
      <c r="R22" s="30">
        <v>1035</v>
      </c>
      <c r="S22" s="30">
        <v>1035</v>
      </c>
      <c r="T22" s="30">
        <v>1035</v>
      </c>
      <c r="U22" s="30">
        <v>1045</v>
      </c>
      <c r="V22" s="30">
        <v>1050</v>
      </c>
      <c r="W22" s="30">
        <v>1055</v>
      </c>
      <c r="X22" s="30">
        <v>1055</v>
      </c>
      <c r="Y22" s="30">
        <v>1060</v>
      </c>
      <c r="Z22" s="30">
        <v>1070</v>
      </c>
      <c r="AA22" s="30">
        <v>1.014354</v>
      </c>
    </row>
    <row r="23" spans="1:27" ht="30.75" customHeight="1" x14ac:dyDescent="0.35">
      <c r="A23" s="5" t="s">
        <v>57</v>
      </c>
      <c r="B23" s="19"/>
      <c r="C23" s="3" t="s">
        <v>58</v>
      </c>
      <c r="E23" s="24">
        <v>2024</v>
      </c>
      <c r="F23" s="24"/>
      <c r="G23" s="24"/>
      <c r="H23" s="24"/>
      <c r="I23" s="5"/>
      <c r="J23" s="95"/>
      <c r="K23" s="96"/>
      <c r="L23" s="96"/>
      <c r="M23" s="96"/>
      <c r="N23" s="96"/>
      <c r="P23" s="30" t="s">
        <v>81</v>
      </c>
      <c r="Q23" s="30">
        <v>1040</v>
      </c>
      <c r="R23" s="30">
        <v>1045</v>
      </c>
      <c r="S23" s="30">
        <v>1045</v>
      </c>
      <c r="T23" s="30">
        <v>1045</v>
      </c>
      <c r="U23" s="30">
        <v>1055</v>
      </c>
      <c r="V23" s="30">
        <v>1060</v>
      </c>
      <c r="W23" s="30">
        <v>1065</v>
      </c>
      <c r="X23" s="30">
        <v>1065</v>
      </c>
      <c r="Y23" s="30">
        <v>1070</v>
      </c>
      <c r="Z23" s="30">
        <v>1080</v>
      </c>
      <c r="AA23" s="30">
        <v>1.0142180000000001</v>
      </c>
    </row>
    <row r="24" spans="1:27" s="2" customFormat="1" x14ac:dyDescent="0.35">
      <c r="A24" s="17"/>
      <c r="B24" s="18"/>
      <c r="C24" s="3"/>
      <c r="E24" s="24">
        <v>2025</v>
      </c>
      <c r="F24" s="24"/>
      <c r="G24" s="24"/>
      <c r="H24" s="24"/>
      <c r="I24" s="5"/>
      <c r="J24" s="95"/>
      <c r="K24" s="96"/>
      <c r="L24" s="96"/>
      <c r="M24" s="96"/>
      <c r="N24" s="96"/>
      <c r="P24" s="30" t="s">
        <v>82</v>
      </c>
      <c r="Q24" s="30">
        <v>1050</v>
      </c>
      <c r="R24" s="30">
        <v>1055</v>
      </c>
      <c r="S24" s="30">
        <v>1055</v>
      </c>
      <c r="T24" s="30">
        <v>1055</v>
      </c>
      <c r="U24" s="30">
        <v>1065</v>
      </c>
      <c r="V24" s="30">
        <v>1070</v>
      </c>
      <c r="W24" s="30">
        <v>1075</v>
      </c>
      <c r="X24" s="30">
        <v>1075</v>
      </c>
      <c r="Y24" s="30">
        <v>1080</v>
      </c>
      <c r="Z24" s="30">
        <v>1095</v>
      </c>
      <c r="AA24" s="30">
        <v>1.0140849999999999</v>
      </c>
    </row>
    <row r="25" spans="1:27" x14ac:dyDescent="0.35">
      <c r="A25" s="97" t="s">
        <v>72</v>
      </c>
      <c r="B25" s="97"/>
      <c r="E25" s="24">
        <v>2026</v>
      </c>
      <c r="F25" s="24"/>
      <c r="G25" s="24"/>
      <c r="H25" s="24"/>
      <c r="I25" s="5"/>
      <c r="P25" s="30" t="s">
        <v>83</v>
      </c>
      <c r="Q25" s="30">
        <v>1055</v>
      </c>
      <c r="R25" s="30">
        <v>1060</v>
      </c>
      <c r="S25" s="30">
        <v>1060</v>
      </c>
      <c r="T25" s="30">
        <v>1060</v>
      </c>
      <c r="U25" s="30">
        <v>1070</v>
      </c>
      <c r="V25" s="30">
        <v>1075</v>
      </c>
      <c r="W25" s="30">
        <v>1080</v>
      </c>
      <c r="X25" s="30">
        <v>1080</v>
      </c>
      <c r="Y25" s="30">
        <v>1085</v>
      </c>
      <c r="Z25" s="30">
        <v>1095</v>
      </c>
      <c r="AA25" s="30">
        <v>1.014019</v>
      </c>
    </row>
    <row r="26" spans="1:27" x14ac:dyDescent="0.35">
      <c r="A26" s="5" t="s">
        <v>28</v>
      </c>
      <c r="B26" s="5"/>
      <c r="E26" s="24">
        <v>2027</v>
      </c>
      <c r="F26" s="24"/>
      <c r="G26" s="24"/>
      <c r="H26" s="24"/>
      <c r="I26" s="5"/>
      <c r="P26" s="30" t="s">
        <v>84</v>
      </c>
      <c r="Q26" s="30">
        <v>1060</v>
      </c>
      <c r="R26" s="30">
        <v>1065</v>
      </c>
      <c r="S26" s="30">
        <v>1065</v>
      </c>
      <c r="T26" s="30">
        <v>1065</v>
      </c>
      <c r="U26" s="30">
        <v>1075</v>
      </c>
      <c r="V26" s="30">
        <v>1080</v>
      </c>
      <c r="W26" s="30">
        <v>1085</v>
      </c>
      <c r="X26" s="30">
        <v>1085</v>
      </c>
      <c r="Y26" s="30">
        <v>1090</v>
      </c>
      <c r="Z26" s="30">
        <v>1110</v>
      </c>
      <c r="AA26" s="30">
        <v>1.0139530000000001</v>
      </c>
    </row>
    <row r="27" spans="1:27" x14ac:dyDescent="0.35">
      <c r="A27" s="5" t="s">
        <v>29</v>
      </c>
      <c r="B27" s="5"/>
      <c r="E27" s="24">
        <v>2028</v>
      </c>
      <c r="F27" s="24"/>
      <c r="G27" s="24"/>
      <c r="H27" s="24"/>
      <c r="I27" s="5"/>
      <c r="P27" s="30" t="s">
        <v>85</v>
      </c>
      <c r="Q27" s="30">
        <v>1065</v>
      </c>
      <c r="R27" s="30">
        <v>1070</v>
      </c>
      <c r="S27" s="30">
        <v>1070</v>
      </c>
      <c r="T27" s="30">
        <v>1070</v>
      </c>
      <c r="U27" s="30">
        <v>1080</v>
      </c>
      <c r="V27" s="30">
        <v>1085</v>
      </c>
      <c r="W27" s="30">
        <v>1090</v>
      </c>
      <c r="X27" s="30">
        <v>1090</v>
      </c>
      <c r="Y27" s="30">
        <v>1100</v>
      </c>
      <c r="Z27" s="30">
        <v>1110</v>
      </c>
      <c r="AA27" s="30">
        <v>1.018519</v>
      </c>
    </row>
    <row r="28" spans="1:27" ht="39.75" customHeight="1" x14ac:dyDescent="0.35">
      <c r="A28" s="5" t="s">
        <v>30</v>
      </c>
      <c r="B28" s="20"/>
      <c r="C28" s="1" t="s">
        <v>44</v>
      </c>
      <c r="E28" s="24">
        <v>2029</v>
      </c>
      <c r="F28" s="24"/>
      <c r="G28" s="24"/>
      <c r="H28" s="24"/>
      <c r="I28" s="5"/>
      <c r="P28" s="30" t="s">
        <v>86</v>
      </c>
      <c r="Q28" s="30">
        <v>1075</v>
      </c>
      <c r="R28" s="30">
        <v>1080</v>
      </c>
      <c r="S28" s="30">
        <v>1080</v>
      </c>
      <c r="T28" s="30">
        <v>1080</v>
      </c>
      <c r="U28" s="30">
        <v>1090</v>
      </c>
      <c r="V28" s="30">
        <v>1095</v>
      </c>
      <c r="W28" s="30">
        <v>1100</v>
      </c>
      <c r="X28" s="30">
        <v>1100</v>
      </c>
      <c r="Y28" s="30">
        <v>1105</v>
      </c>
      <c r="Z28" s="30">
        <v>1120</v>
      </c>
      <c r="AA28" s="30">
        <v>1.0137609999999999</v>
      </c>
    </row>
    <row r="29" spans="1:27" x14ac:dyDescent="0.35">
      <c r="A29" s="5" t="s">
        <v>45</v>
      </c>
      <c r="B29" s="5"/>
      <c r="E29" s="24">
        <v>2030</v>
      </c>
      <c r="F29" s="24"/>
      <c r="G29" s="24"/>
      <c r="H29" s="24"/>
      <c r="I29" s="5"/>
      <c r="P29" s="30" t="s">
        <v>87</v>
      </c>
      <c r="Q29" s="30">
        <v>1080</v>
      </c>
      <c r="R29" s="30">
        <v>1085</v>
      </c>
      <c r="S29" s="30">
        <v>1085</v>
      </c>
      <c r="T29" s="30">
        <v>1085</v>
      </c>
      <c r="U29" s="30">
        <v>1095</v>
      </c>
      <c r="V29" s="30">
        <v>1100</v>
      </c>
      <c r="W29" s="30">
        <v>1105</v>
      </c>
      <c r="X29" s="30">
        <v>1105</v>
      </c>
      <c r="Y29" s="30">
        <v>1110</v>
      </c>
      <c r="Z29" s="30">
        <v>1120</v>
      </c>
      <c r="AA29" s="30">
        <v>1.0136989999999999</v>
      </c>
    </row>
    <row r="30" spans="1:27" x14ac:dyDescent="0.35">
      <c r="A30" s="5" t="s">
        <v>48</v>
      </c>
      <c r="B30" s="5"/>
      <c r="E30" s="24">
        <v>2031</v>
      </c>
      <c r="F30" s="24"/>
      <c r="G30" s="24"/>
      <c r="H30" s="24"/>
      <c r="I30" s="5"/>
      <c r="P30" s="30" t="s">
        <v>88</v>
      </c>
      <c r="Q30" s="30">
        <v>1085</v>
      </c>
      <c r="R30" s="30">
        <v>1090</v>
      </c>
      <c r="S30" s="30">
        <v>1090</v>
      </c>
      <c r="T30" s="30">
        <v>1090</v>
      </c>
      <c r="U30" s="30">
        <v>1100</v>
      </c>
      <c r="V30" s="30">
        <v>1105</v>
      </c>
      <c r="W30" s="30">
        <v>1110</v>
      </c>
      <c r="X30" s="30">
        <v>1110</v>
      </c>
      <c r="Y30" s="30">
        <v>1115</v>
      </c>
      <c r="Z30" s="30">
        <v>1125</v>
      </c>
      <c r="AA30" s="30">
        <v>1.013636</v>
      </c>
    </row>
    <row r="31" spans="1:27" x14ac:dyDescent="0.35">
      <c r="A31" s="5" t="s">
        <v>46</v>
      </c>
      <c r="B31" s="5"/>
      <c r="P31" s="30" t="s">
        <v>89</v>
      </c>
      <c r="Q31" s="30">
        <v>1090</v>
      </c>
      <c r="R31" s="30">
        <v>1095</v>
      </c>
      <c r="S31" s="30">
        <v>1095</v>
      </c>
      <c r="T31" s="30">
        <v>1095</v>
      </c>
      <c r="U31" s="30">
        <v>1105</v>
      </c>
      <c r="V31" s="30">
        <v>1110</v>
      </c>
      <c r="W31" s="30">
        <v>1115</v>
      </c>
      <c r="X31" s="30">
        <v>1115</v>
      </c>
      <c r="Y31" s="30">
        <v>1120</v>
      </c>
      <c r="Z31" s="30">
        <v>1130</v>
      </c>
      <c r="AA31" s="30">
        <v>1.0135749999999999</v>
      </c>
    </row>
    <row r="32" spans="1:27" x14ac:dyDescent="0.35">
      <c r="A32" s="5" t="s">
        <v>47</v>
      </c>
      <c r="B32" s="5"/>
      <c r="E32" s="23"/>
      <c r="F32" s="23"/>
      <c r="G32" s="23"/>
      <c r="H32" s="23"/>
      <c r="I32" s="2"/>
    </row>
    <row r="33" spans="1:16" s="2" customFormat="1" ht="16.5" customHeight="1" x14ac:dyDescent="0.35">
      <c r="A33" s="54"/>
      <c r="B33" s="55"/>
      <c r="C33" s="3"/>
      <c r="E33" s="22"/>
      <c r="F33" s="22"/>
      <c r="G33" s="22"/>
      <c r="H33" s="22"/>
      <c r="I33"/>
      <c r="P33" s="64"/>
    </row>
    <row r="34" spans="1:16" x14ac:dyDescent="0.35">
      <c r="A34" s="38"/>
      <c r="B34" s="38"/>
    </row>
    <row r="56" spans="1:2" customFormat="1" x14ac:dyDescent="0.35">
      <c r="A56" s="38"/>
      <c r="B56" s="38"/>
    </row>
    <row r="57" spans="1:2" customFormat="1" x14ac:dyDescent="0.35">
      <c r="A57" s="53"/>
      <c r="B57" s="38"/>
    </row>
  </sheetData>
  <mergeCells count="10">
    <mergeCell ref="J22:N24"/>
    <mergeCell ref="E8:I8"/>
    <mergeCell ref="J10:N11"/>
    <mergeCell ref="J12:N16"/>
    <mergeCell ref="J18:N20"/>
    <mergeCell ref="D1:H1"/>
    <mergeCell ref="A6:B6"/>
    <mergeCell ref="A25:B25"/>
    <mergeCell ref="B15:B16"/>
    <mergeCell ref="E9:H9"/>
  </mergeCells>
  <pageMargins left="0.7" right="0.7" top="0.75" bottom="0.75" header="0.3" footer="0.3"/>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80" zoomScaleNormal="80" workbookViewId="0"/>
  </sheetViews>
  <sheetFormatPr defaultRowHeight="14.5" x14ac:dyDescent="0.35"/>
  <cols>
    <col min="1" max="1" width="49.6328125" customWidth="1"/>
    <col min="2" max="2" width="28.36328125" customWidth="1"/>
    <col min="3" max="3" width="16.453125" customWidth="1"/>
    <col min="4" max="4" width="44.08984375" customWidth="1"/>
  </cols>
  <sheetData>
    <row r="1" spans="1:6" x14ac:dyDescent="0.35">
      <c r="A1" t="s">
        <v>43</v>
      </c>
    </row>
    <row r="3" spans="1:6" x14ac:dyDescent="0.35">
      <c r="A3" s="111" t="s">
        <v>11</v>
      </c>
      <c r="B3" s="112"/>
      <c r="C3" s="113"/>
      <c r="D3" s="1"/>
    </row>
    <row r="4" spans="1:6" x14ac:dyDescent="0.35">
      <c r="A4" s="6" t="s">
        <v>12</v>
      </c>
      <c r="B4" s="5"/>
      <c r="C4" s="5"/>
      <c r="D4" s="1"/>
      <c r="F4" s="2"/>
    </row>
    <row r="5" spans="1:6" x14ac:dyDescent="0.35">
      <c r="A5" s="5" t="s">
        <v>13</v>
      </c>
      <c r="B5" s="5"/>
      <c r="C5" s="5"/>
      <c r="D5" s="1" t="s">
        <v>67</v>
      </c>
    </row>
    <row r="6" spans="1:6" x14ac:dyDescent="0.35">
      <c r="A6" s="5" t="s">
        <v>14</v>
      </c>
      <c r="B6" s="5"/>
      <c r="C6" s="5"/>
      <c r="D6" s="1"/>
    </row>
    <row r="7" spans="1:6" x14ac:dyDescent="0.35">
      <c r="A7" s="5" t="s">
        <v>60</v>
      </c>
      <c r="B7" s="5"/>
      <c r="C7" s="5"/>
      <c r="D7" s="1" t="s">
        <v>63</v>
      </c>
    </row>
    <row r="8" spans="1:6" ht="29" x14ac:dyDescent="0.35">
      <c r="A8" s="5" t="s">
        <v>61</v>
      </c>
      <c r="B8" s="5"/>
      <c r="C8" s="5"/>
      <c r="D8" s="1" t="s">
        <v>64</v>
      </c>
    </row>
    <row r="9" spans="1:6" x14ac:dyDescent="0.35">
      <c r="A9" s="12" t="s">
        <v>62</v>
      </c>
      <c r="B9" s="5"/>
      <c r="C9" s="5"/>
      <c r="D9" s="1"/>
    </row>
    <row r="10" spans="1:6" x14ac:dyDescent="0.35">
      <c r="A10" s="6" t="s">
        <v>15</v>
      </c>
      <c r="B10" s="5"/>
      <c r="C10" s="5"/>
      <c r="D10" s="1"/>
    </row>
    <row r="11" spans="1:6" x14ac:dyDescent="0.35">
      <c r="A11" s="6" t="s">
        <v>16</v>
      </c>
      <c r="B11" s="5"/>
      <c r="C11" s="5"/>
      <c r="D11" s="1"/>
    </row>
    <row r="12" spans="1:6" x14ac:dyDescent="0.35">
      <c r="A12" s="11" t="s">
        <v>17</v>
      </c>
      <c r="B12" s="5"/>
      <c r="C12" s="5"/>
      <c r="D12" s="1"/>
    </row>
    <row r="13" spans="1:6" x14ac:dyDescent="0.35">
      <c r="A13" s="5" t="s">
        <v>32</v>
      </c>
      <c r="B13" s="5"/>
      <c r="C13" s="5"/>
      <c r="D13" s="1"/>
    </row>
    <row r="14" spans="1:6" x14ac:dyDescent="0.35">
      <c r="A14" s="5" t="s">
        <v>65</v>
      </c>
      <c r="B14" s="5"/>
      <c r="C14" s="5"/>
      <c r="D14" s="1" t="s">
        <v>66</v>
      </c>
    </row>
    <row r="15" spans="1:6" x14ac:dyDescent="0.35">
      <c r="A15" s="12" t="s">
        <v>33</v>
      </c>
      <c r="B15" s="12"/>
      <c r="C15" s="12"/>
      <c r="D15" s="1"/>
    </row>
    <row r="16" spans="1:6" x14ac:dyDescent="0.35">
      <c r="A16" s="13"/>
      <c r="B16" s="14"/>
      <c r="C16" s="14"/>
      <c r="D16" s="1"/>
    </row>
    <row r="17" spans="1:4" ht="29" x14ac:dyDescent="0.35">
      <c r="A17" s="114" t="s">
        <v>20</v>
      </c>
      <c r="B17" s="115"/>
      <c r="C17" s="116"/>
      <c r="D17" s="1" t="s">
        <v>18</v>
      </c>
    </row>
    <row r="18" spans="1:4" ht="43.5" x14ac:dyDescent="0.35">
      <c r="A18" s="7" t="s">
        <v>19</v>
      </c>
      <c r="B18" s="7"/>
      <c r="C18" s="7"/>
      <c r="D18" s="3" t="s">
        <v>38</v>
      </c>
    </row>
    <row r="19" spans="1:4" x14ac:dyDescent="0.35">
      <c r="A19" s="7" t="s">
        <v>34</v>
      </c>
      <c r="B19" s="7"/>
      <c r="C19" s="7"/>
      <c r="D19" s="3"/>
    </row>
    <row r="20" spans="1:4" x14ac:dyDescent="0.35">
      <c r="A20" s="7" t="s">
        <v>35</v>
      </c>
      <c r="B20" s="7"/>
      <c r="C20" s="7"/>
      <c r="D20" s="3"/>
    </row>
    <row r="21" spans="1:4" x14ac:dyDescent="0.35">
      <c r="A21" s="7" t="s">
        <v>36</v>
      </c>
      <c r="B21" s="7"/>
      <c r="C21" s="7"/>
      <c r="D21" s="3" t="s">
        <v>37</v>
      </c>
    </row>
    <row r="22" spans="1:4" x14ac:dyDescent="0.35">
      <c r="A22" s="7" t="s">
        <v>23</v>
      </c>
      <c r="B22" s="7"/>
      <c r="C22" s="7"/>
      <c r="D22" s="1"/>
    </row>
    <row r="23" spans="1:4" ht="29" x14ac:dyDescent="0.35">
      <c r="A23" s="7" t="s">
        <v>24</v>
      </c>
      <c r="B23" s="7"/>
      <c r="C23" s="7"/>
      <c r="D23" s="1" t="s">
        <v>22</v>
      </c>
    </row>
    <row r="24" spans="1:4" x14ac:dyDescent="0.35">
      <c r="A24" s="8" t="s">
        <v>26</v>
      </c>
      <c r="B24" s="7"/>
      <c r="C24" s="7"/>
      <c r="D24" s="3"/>
    </row>
    <row r="25" spans="1:4" ht="29" x14ac:dyDescent="0.35">
      <c r="A25" s="9" t="s">
        <v>25</v>
      </c>
      <c r="B25" s="10"/>
      <c r="C25" s="10"/>
      <c r="D25" s="1" t="s">
        <v>27</v>
      </c>
    </row>
  </sheetData>
  <mergeCells count="2">
    <mergeCell ref="A3:C3"/>
    <mergeCell ref="A17:C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 zoomScale="145" zoomScaleNormal="145" workbookViewId="0">
      <selection activeCell="A43" sqref="A43"/>
    </sheetView>
  </sheetViews>
  <sheetFormatPr defaultRowHeight="14.5" x14ac:dyDescent="0.35"/>
  <sheetData/>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Initial List of Constraints</vt:lpstr>
      <vt:lpstr>Constraint</vt:lpstr>
      <vt:lpstr>Phase 1 Template</vt:lpstr>
      <vt:lpstr>Phase 2 Template</vt:lpstr>
      <vt:lpstr>7081 Screening Form</vt:lpstr>
      <vt:lpstr>'Initial List of Constraints'!Print_Area</vt:lpstr>
      <vt:lpstr>'Phase 1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Poor, Walter</dc:creator>
  <cp:lastModifiedBy>Windows User</cp:lastModifiedBy>
  <cp:lastPrinted>2014-05-07T20:22:05Z</cp:lastPrinted>
  <dcterms:created xsi:type="dcterms:W3CDTF">2011-06-28T15:41:39Z</dcterms:created>
  <dcterms:modified xsi:type="dcterms:W3CDTF">2022-06-01T12:05:05Z</dcterms:modified>
</cp:coreProperties>
</file>