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Shana Louiselle\VSPC\Subcommittees\Geographic Targeting\"/>
    </mc:Choice>
  </mc:AlternateContent>
  <bookViews>
    <workbookView xWindow="0" yWindow="60" windowWidth="28800" windowHeight="11775" tabRatio="855" activeTab="6"/>
  </bookViews>
  <sheets>
    <sheet name="Initial List of Constraints" sheetId="4" r:id="rId1"/>
    <sheet name="6290 Screening" sheetId="17" r:id="rId2"/>
    <sheet name="7081 Screening" sheetId="18" r:id="rId3"/>
    <sheet name="Fairfax 12 Transformer" sheetId="35" state="hidden" r:id="rId4"/>
    <sheet name="Cambridge 03" sheetId="16" state="hidden" r:id="rId5"/>
    <sheet name="Hinesburg 19" sheetId="19" state="hidden" r:id="rId6"/>
    <sheet name="PHASE 2 Template" sheetId="2" r:id="rId7"/>
  </sheets>
  <definedNames>
    <definedName name="_xlnm.Print_Area" localSheetId="4">'Cambridge 03'!$A$1:$C$35</definedName>
    <definedName name="_xlnm.Print_Area" localSheetId="3">'Fairfax 12 Transformer'!$A$1:$C$35</definedName>
    <definedName name="_xlnm.Print_Area" localSheetId="5">'Hinesburg 19'!$A$1:$C$35</definedName>
    <definedName name="_xlnm.Print_Area" localSheetId="0">'Initial List of Constraints'!$B$3:$H$12</definedName>
  </definedNames>
  <calcPr calcId="191029"/>
</workbook>
</file>

<file path=xl/calcChain.xml><?xml version="1.0" encoding="utf-8"?>
<calcChain xmlns="http://schemas.openxmlformats.org/spreadsheetml/2006/main">
  <c r="I11" i="35" l="1"/>
  <c r="I11" i="19" l="1"/>
  <c r="I11" i="16" l="1"/>
</calcChain>
</file>

<file path=xl/sharedStrings.xml><?xml version="1.0" encoding="utf-8"?>
<sst xmlns="http://schemas.openxmlformats.org/spreadsheetml/2006/main" count="397" uniqueCount="205">
  <si>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</si>
  <si>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</si>
  <si>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</si>
  <si>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</si>
  <si>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</si>
  <si>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</si>
  <si>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</si>
  <si>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</si>
  <si>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</si>
  <si>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</si>
  <si>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</si>
  <si>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</si>
  <si>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</si>
  <si>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</si>
  <si>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</si>
  <si>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</si>
  <si>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</si>
  <si>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</si>
  <si>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</si>
  <si>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</si>
  <si>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</si>
  <si>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</si>
  <si>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</si>
  <si>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</si>
  <si>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</si>
  <si>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</si>
  <si>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</si>
  <si>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</si>
  <si>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</si>
  <si>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</si>
  <si>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</si>
  <si>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</si>
  <si>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</si>
  <si>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</si>
  <si>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</si>
  <si>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</si>
  <si>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</si>
  <si>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</si>
  <si>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</si>
  <si>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Only fill these columns if constraint is load growth related</t>
  </si>
  <si>
    <t xml:space="preserve">This page reserved for the initial list of constraints as identified in LRTP and utilities.  </t>
  </si>
  <si>
    <t xml:space="preserve">Load Reduction Needed </t>
  </si>
  <si>
    <t>Paste template from Area 1 when complete</t>
  </si>
  <si>
    <t>If not load growth related, then N</t>
  </si>
  <si>
    <t>If year of need is less than 2 years or greater than 10, then N</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</si>
  <si>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</si>
  <si>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</si>
  <si>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</si>
  <si>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</si>
  <si>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</si>
  <si>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</si>
  <si>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</si>
  <si>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</si>
  <si>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</si>
  <si>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</si>
  <si>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</si>
  <si>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</si>
  <si>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</si>
  <si>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</si>
  <si>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</si>
  <si>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</si>
  <si>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</si>
  <si>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</si>
  <si>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</si>
  <si>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</si>
  <si>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</si>
  <si>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</si>
  <si>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</si>
  <si>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</si>
  <si>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</si>
  <si>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</si>
  <si>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</si>
  <si>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</si>
  <si>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</si>
  <si>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</si>
  <si>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</si>
  <si>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</si>
  <si>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</si>
  <si>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</si>
  <si>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</si>
  <si>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</si>
  <si>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</si>
  <si>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</si>
  <si>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</si>
  <si>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</si>
  <si>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</si>
  <si>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</si>
  <si>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</si>
  <si>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</si>
  <si>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</si>
  <si>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</si>
  <si>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</si>
  <si>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</si>
  <si>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</si>
  <si>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</si>
  <si>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</si>
  <si>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</si>
  <si>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</si>
  <si>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</si>
  <si>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</si>
  <si>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r>
      <t xml:space="preserve">Incremental GT EE needed </t>
    </r>
    <r>
      <rPr>
        <b/>
        <i/>
        <sz val="11"/>
        <color indexed="8"/>
        <rFont val="Calibri"/>
        <family val="2"/>
      </rPr>
      <t>[N3]</t>
    </r>
  </si>
  <si>
    <r>
      <t xml:space="preserve">90/10 forecast (MW) </t>
    </r>
    <r>
      <rPr>
        <b/>
        <i/>
        <sz val="11"/>
        <color indexed="8"/>
        <rFont val="Calibri"/>
        <family val="2"/>
      </rPr>
      <t>[N1]</t>
    </r>
  </si>
  <si>
    <r>
      <t xml:space="preserve">50/50 forecast (MW) </t>
    </r>
    <r>
      <rPr>
        <b/>
        <i/>
        <sz val="11"/>
        <color indexed="8"/>
        <rFont val="Calibri"/>
        <family val="2"/>
      </rPr>
      <t>[N2]</t>
    </r>
  </si>
  <si>
    <t>AREA NAME</t>
  </si>
  <si>
    <t>Highlight potential candidates for geotargeting</t>
  </si>
  <si>
    <t>Constraint</t>
  </si>
  <si>
    <t>Load Growth related (Y/N)</t>
  </si>
  <si>
    <t>Year of need</t>
  </si>
  <si>
    <t>Zonal identified MW available (potential study)</t>
  </si>
  <si>
    <t>Hinesburg #19 Substation</t>
  </si>
  <si>
    <t>Project Update</t>
  </si>
  <si>
    <t>Number</t>
  </si>
  <si>
    <t>Questions</t>
  </si>
  <si>
    <r>
      <t xml:space="preserve">Cost of the Upgrade greater than $2,000,000 </t>
    </r>
    <r>
      <rPr>
        <b/>
        <sz val="11"/>
        <color theme="1"/>
        <rFont val="Calibri"/>
        <family val="2"/>
        <scheme val="minor"/>
      </rPr>
      <t>(If so, check “Yes” and continue to Line 4; otherwise check “No” and. continue to Line
2 )</t>
    </r>
  </si>
  <si>
    <t>no</t>
  </si>
  <si>
    <t>yes</t>
  </si>
  <si>
    <r>
      <t xml:space="preserve">Relieves T &amp; D delivery constraing in Capacity Constrained Area </t>
    </r>
    <r>
      <rPr>
        <b/>
        <sz val="11"/>
        <color theme="1"/>
        <rFont val="Calibri"/>
        <family val="2"/>
        <scheme val="minor"/>
      </rPr>
      <t>(If so, check “Yes” and continue to Line 3; otherwise check “No” and exclude the expected upgrade from DU analysis.)</t>
    </r>
  </si>
  <si>
    <r>
      <t xml:space="preserve">Cost of the Upgrade less than $250,000 </t>
    </r>
    <r>
      <rPr>
        <b/>
        <sz val="11"/>
        <color theme="1"/>
        <rFont val="Calibri"/>
        <family val="2"/>
        <scheme val="minor"/>
      </rPr>
      <t>(If so, check “Yes” and exclude the expected upgrade from DU analysis; otherwise
check “No” and continue to Line 4.)</t>
    </r>
  </si>
  <si>
    <r>
      <t xml:space="preserve">Upgrade driven by emergency situation requiring immediate replacement of equipment that has failed or is at immenent risk of failure </t>
    </r>
    <r>
      <rPr>
        <b/>
        <sz val="11"/>
        <color theme="1"/>
        <rFont val="Calibri"/>
        <family val="2"/>
        <scheme val="minor"/>
      </rPr>
      <t>(If so, check “Yes” and exclude the upgrade from DU analysis; otherwise check “No” and continue to line 5. )</t>
    </r>
  </si>
  <si>
    <r>
      <t xml:space="preserve">Does the upgrade constitute a minor change for the purpose of system tuning of efficency improvements </t>
    </r>
    <r>
      <rPr>
        <b/>
        <sz val="11"/>
        <color theme="1"/>
        <rFont val="Calibri"/>
        <family val="2"/>
        <scheme val="minor"/>
      </rPr>
      <t>(If so, check “Yes,” indicate which of the below upgrades are included (check all that apply), and exclude the upgrade from DU analysis. Otherwise check “No” and continue to line 6. )</t>
    </r>
  </si>
  <si>
    <t>5.a</t>
  </si>
  <si>
    <t xml:space="preserve">Installation or changes to relays, reclosers, fuses, switches, sectionalizers,
breakers, breaker bypass switches, MOABs, capacitors, regulators, arresters,
insulators, or meters </t>
  </si>
  <si>
    <t>5.b</t>
  </si>
  <si>
    <t>Installation or replacement of underground getaways</t>
  </si>
  <si>
    <t>5.c</t>
  </si>
  <si>
    <t xml:space="preserve">Upgrade of substation bus work </t>
  </si>
  <si>
    <t>5.d</t>
  </si>
  <si>
    <t>Upgrade of substation structural work, fencing, or oil containment</t>
  </si>
  <si>
    <t>5.e</t>
  </si>
  <si>
    <t>Installation or upgrade to SCADA</t>
  </si>
  <si>
    <t>5.f</t>
  </si>
  <si>
    <t>Transformer Swaps</t>
  </si>
  <si>
    <t>5.g</t>
  </si>
  <si>
    <t>Addition of fans to transformers</t>
  </si>
  <si>
    <t>5.h</t>
  </si>
  <si>
    <t>Balancing of feeder phases</t>
  </si>
  <si>
    <t>5.i</t>
  </si>
  <si>
    <t>Replacement of deteriorated poles, crossarms, structures, poles and conduit; and
replacement of wires on such equipment with the least-cost wires. (See note.)</t>
  </si>
  <si>
    <t>5.j</t>
  </si>
  <si>
    <t>Other (please describe):</t>
  </si>
  <si>
    <r>
      <t xml:space="preserve">Is the upgrade a line-reconstruction project pursuant to joint use agreements with
telephone or CATV or pole-attachment tariff requirements? </t>
    </r>
    <r>
      <rPr>
        <b/>
        <sz val="11"/>
        <color theme="1"/>
        <rFont val="Calibri"/>
        <family val="2"/>
        <scheme val="minor"/>
      </rPr>
      <t>(If so, check “Yes” and exclude the upgrade from DU analysis; otherwise check “No”
and continue to line 7. )</t>
    </r>
  </si>
  <si>
    <r>
      <t xml:space="preserve">Is the upgrade the result of a customer’s request for a specific equipment or service for which distributed resources would not be acceptable? </t>
    </r>
    <r>
      <rPr>
        <b/>
        <sz val="11"/>
        <color theme="1"/>
        <rFont val="Calibri"/>
        <family val="2"/>
        <scheme val="minor"/>
      </rPr>
      <t>(If so, check “Yes,” describe the situation, and exclude the expected upgrade from DU analysis; otherwise check “No” and
continue to line 8. )</t>
    </r>
  </si>
  <si>
    <r>
      <t xml:space="preserve">Is the upgrade required to remedy reliability, stability, or safety problems? </t>
    </r>
    <r>
      <rPr>
        <b/>
        <sz val="11"/>
        <color theme="1"/>
        <rFont val="Calibri"/>
        <family val="2"/>
        <scheme val="minor"/>
      </rPr>
      <t>(If so, check “Yes” and continue to line 9; otherwise check “No” and skip to line 11. )</t>
    </r>
  </si>
  <si>
    <r>
      <t>Could the scope and cost of the resulting project be reduced by a reduction in load level or by the installation of distributed generation? (</t>
    </r>
    <r>
      <rPr>
        <b/>
        <sz val="11"/>
        <color theme="1"/>
        <rFont val="Calibri"/>
        <family val="2"/>
        <scheme val="minor"/>
      </rPr>
      <t>If so, check “Yes” and continue to line 10; otherwise check “No” and skip to line 11.)</t>
    </r>
  </si>
  <si>
    <r>
      <t xml:space="preserve">Is the likely reduction in costs from the potential reduction in scope less than
$250,000? </t>
    </r>
    <r>
      <rPr>
        <b/>
        <sz val="11"/>
        <color theme="1"/>
        <rFont val="Calibri"/>
        <family val="2"/>
        <scheme val="minor"/>
      </rPr>
      <t>(If so, check “Yes” and exclude the upgrade from DU analysis; otherwise check “No” and continue to line 11.)</t>
    </r>
  </si>
  <si>
    <r>
      <t xml:space="preserve">Would load reduction or generation allow for the elimination or deferral of all of the
upgrade? </t>
    </r>
    <r>
      <rPr>
        <b/>
        <sz val="11"/>
        <color theme="1"/>
        <rFont val="Calibri"/>
        <family val="2"/>
        <scheme val="minor"/>
      </rPr>
      <t>(If so, check “Yes” and proceed to define the scope and timing of the local DU analysis; otherwise check “No” and continue to line 12.)</t>
    </r>
  </si>
  <si>
    <r>
      <t xml:space="preserve">Can the upgrade be implemented with different levels of capacity in the replacement equipment, with costs that could differ by more than $250,000? </t>
    </r>
    <r>
      <rPr>
        <b/>
        <sz val="11"/>
        <color theme="1"/>
        <rFont val="Calibri"/>
        <family val="2"/>
        <scheme val="minor"/>
      </rPr>
      <t>(If not, check “No” and exclude the expected upgrade from DU analysis; otherwise
check “Yes” and proceed to define the scope and timing of the local DU analysis.)</t>
    </r>
  </si>
  <si>
    <t>1a</t>
  </si>
  <si>
    <t>Needed for a redundant supply to radial load</t>
  </si>
  <si>
    <t>1b</t>
  </si>
  <si>
    <t>Maintenance-relaetd, addressing asset condition, operations, safety</t>
  </si>
  <si>
    <t>1c</t>
  </si>
  <si>
    <t>Addressing trasmission performance, addition of high speed protection or a switch to sectionalize a line</t>
  </si>
  <si>
    <t>1d</t>
  </si>
  <si>
    <t>Needed to address stability or short circuit problems</t>
  </si>
  <si>
    <t>1e</t>
  </si>
  <si>
    <t>Other technical reason why NTAs are impractical</t>
  </si>
  <si>
    <t>Proposed tranmission project need date</t>
  </si>
  <si>
    <r>
      <t xml:space="preserve">Could elimination or deferral of all or part of the upgrade be accomplished by a 25% or smaller load reduction or off-setting generation of the same magnitude. </t>
    </r>
    <r>
      <rPr>
        <b/>
        <sz val="11"/>
        <color theme="1"/>
        <rFont val="Calibri"/>
        <family val="2"/>
        <scheme val="minor"/>
      </rPr>
      <t>(If "no", project screens out of NTA analysis)</t>
    </r>
  </si>
  <si>
    <r>
      <t xml:space="preserve">Is the likely reduction in costs from the potential elimination or defferal of all or part of the upgrade greater than $2.5 million </t>
    </r>
    <r>
      <rPr>
        <b/>
        <sz val="11"/>
        <color theme="1"/>
        <rFont val="Calibri"/>
        <family val="2"/>
        <scheme val="minor"/>
      </rPr>
      <t>(If "no", project screens out of NTA analysis)</t>
    </r>
  </si>
  <si>
    <t>Cambridge 03</t>
  </si>
  <si>
    <t>Description of Upgrade</t>
  </si>
  <si>
    <t xml:space="preserve">VEC will rebuild the substation with GMP on the existing site. GMP will split the cost, design, permitting, and construction of the project with VEC (referenced in JOA). A second tranmission tap on the GMP owned tranmission line will be built to the substation. Two new high side vaccuum breakers will be added and the existing B7 will be replaced with a new vaccum breaker. The existing substation switches will be replaced, but the existing recloser and regulators will be used. A new single phase 351RS recloser will be installed to serve the members on the current 1Y . The transformer will be replaced with a 3-phase 5/6.25 MVA with concrete oil containment. The oil containment may need to be pumped out periodically due to a lack of sufficient grade for a daylight drain. VEC will build and construct the susbstation with assistance from TBD contractors or GMP where needed. </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</si>
  <si>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done for reliability and asset managmenet</t>
    </r>
  </si>
  <si>
    <t>None</t>
  </si>
  <si>
    <t>Both</t>
  </si>
  <si>
    <t>1.612 MVA (4/8/2015  7:00:00 PM)</t>
  </si>
  <si>
    <t>Transformer Max 2.5 MVA</t>
  </si>
  <si>
    <t>Updated 05/25/2016</t>
  </si>
  <si>
    <t xml:space="preserve">VEC has not yet determined a final configuration for the joint project. The substation will be rebuilt with GMP on a new site. GMP will split the cost, design, permitting, and construction of the project with VEC. This project consists of two GMP distribution circuits and three VEC distribution circuits with associated circuit breakers, regulators, steel and foundations, dual 10/14 MVA distribution power transformer with oil containment, a high side circuit breaker, and associated fence, ground grid, communication and security work.                       </t>
  </si>
  <si>
    <t>Transformer Max 7.5 MVA</t>
  </si>
  <si>
    <t>4.706 MVA (2/8/2015  6:00:00 PM)</t>
  </si>
  <si>
    <t>Primary Justification</t>
  </si>
  <si>
    <t>Asset Management (Age and Condition)</t>
  </si>
  <si>
    <t>Reliability and Asset Management (Age and Condition)</t>
  </si>
  <si>
    <t xml:space="preserve">Substation upgrade is driven by advanced substation age and deteriorating asset condition and cannot be avoided or deferred with non-traditional alternatives. The substation is also built on an existin wetland and next to ledge and as a result cannot be rebuilt on site. As a result, GMP and VEC have begun discussions on the possibility of constructing a jointly-owned substation. VEC notes that, in recent years, GMP and VEC have successfully collaborated on three joint substation ventures including the Richmond, Jay, and Tafts Corner distribution substations. VEC also notes that such collaboration is required by the Department of Public Service (Department) Vermont Electric Plan. </t>
  </si>
  <si>
    <t>Since 2008 there have been 19 power supplier (GMP) outages which have resulted in 39,798 customer hours out to the customers of VEC Johnson, Cambridge, Madonna, and Pleasant Valley as well as customers of GMP Jeffersonville. These outages also have a significant impact on VEC's fourth largest customer account, Smugglers Notch. There is no existing automated protection from GMP Johnson to VELCO East Fairfax.</t>
  </si>
  <si>
    <t>I</t>
  </si>
  <si>
    <t>C</t>
  </si>
  <si>
    <t>Hinesburg 19</t>
  </si>
  <si>
    <t>Load Growth</t>
  </si>
  <si>
    <t>Further screening (Y/N) (If not load growth related, N. If yr of need &lt;2 or &gt;10, N.)</t>
  </si>
  <si>
    <t>MW need**</t>
  </si>
  <si>
    <t>Fairfax 12 Transformer Upgrade</t>
  </si>
  <si>
    <t>B</t>
  </si>
  <si>
    <t>Spring</t>
  </si>
  <si>
    <t>Transformer Max 2 x 844 KVA</t>
  </si>
  <si>
    <t>Example</t>
  </si>
  <si>
    <t xml:space="preserve">Any T&amp;D project whose capital cost is expected to exceed $2 million (in year 2002 dollars, adjusted for inflation in future years), including any reasonably foreseeable related projects, sub-projects, and multiple phases, should be reviewed for the applicability of DUP. </t>
  </si>
  <si>
    <t xml:space="preserve">DUs may exclude from DUP analysis Non-Constrained Area Projects, as defined in the Docket No. 6290 MOU, of $2 million or less (determined as described in the note to line 1). </t>
  </si>
  <si>
    <t>Projects of less than $250,000 (in year 2002 dollars, adjusted for inflation in future years) may be excluded from DUP analysis. This step is intended to identify constrained situations in which the DU study would be disproportionately costly, compared to the budgeted project cost.</t>
  </si>
  <si>
    <t>Minor projects that are only parts of a larger project should not be screened using this step. For example, a substation rebuild would include many of the items listed in 5.a–j, but would not be a project that is minor in size and scope. Therefore, larger projects such as substation rebuilds should be analyzed according to the criteria in lines 7 through 12.</t>
  </si>
  <si>
    <t>These situations do not include upgrading equipment specifically to significantly increase capacity, which should be reviewed at lines 11 and 12.</t>
  </si>
  <si>
    <t>The $250,000 is in year 2002 dollars, to be adjusted for inflation in future years.</t>
  </si>
  <si>
    <t xml:space="preserve">For example, the customer may be willing to pay for a distribution upgrade, but not for distributed resources. In other situations, the customer may be willing to pay for distributed resources, but may be unwilling to have the distributed resources on its premises, and resources elsewhere may not provide the required service. </t>
  </si>
  <si>
    <t xml:space="preserve">If reduction in present load by 25% and the elimination of all load growth would not affect the need for the project, or its cost, the project may be considered to be independent of load. The feasibility of the required load reductions will be reviewed in the resource-scoping stage of the DU analysis. 
The determination that load reductions would not avoid a particular investment can be established by reference to an approved policy (such as standards adopted to capture lost opportunities or simplify system operations). If so, indicate the document that specifies the policy.
</t>
  </si>
  <si>
    <t xml:space="preserve">This project upgrades the two existing 833 kVA transformers at VEC’s Fairfax 12 substation to three 1667 kVA at transformers.  This will allow for future load growth and for a future project to build three phase feeder backup between Fairfax 12 and Fairfax 1. </t>
  </si>
  <si>
    <t xml:space="preserve">The substation load at the Fairfax 12 substation exceeds 80% of base rating MVA which is in violation of VEC's design criteria. There are currently 2 x 833 kVA transformers both of which would need to be upgraded.
In certain areas of VEC’s system such as the Fairfax the load is primarily driven by sugar makers. The load presents a challenge from a planning perspective as it occurs for 3-4 weeks, 24 hours a day, in the spring. As such the increased flexibility that this project would provide would greatly enhance service and reliability to the area. 
</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</si>
  <si>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done for load growth</t>
    </r>
  </si>
  <si>
    <t>Updated 06/19/2018</t>
  </si>
  <si>
    <t>Use this form for Transmission Projects</t>
  </si>
  <si>
    <t>Use this form for Substation Projects</t>
  </si>
  <si>
    <t>Hinesburg Transformer Upgrade</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</si>
  <si>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deffered indefinetly</t>
    </r>
  </si>
  <si>
    <t>Updated 05/21/2019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</si>
</sst>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b/>
      <sz val="11"/>
      <color indexed="8"/>
      <name val="Calibri"/>
      <family val="2"/>
    </font>
    <font>
      <sz val="11"/>
      <color indexed="10"/>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4"/>
      <color indexed="8"/>
      <name val="Calibri"/>
      <family val="2"/>
    </font>
    <font>
      <b/>
      <sz val="12"/>
      <color theme="1"/>
      <name val="Calibri"/>
      <family val="2"/>
      <scheme val="minor"/>
    </font>
    <font>
      <sz val="11"/>
      <color rgb="FF006100"/>
      <name val="Calibri"/>
      <family val="2"/>
      <scheme val="minor"/>
    </font>
    <font>
      <sz val="12"/>
      <color theme="1"/>
      <name val="Calibri"/>
      <family val="2"/>
      <scheme val="minor"/>
    </font>
    <font>
      <u/>
      <sz val="11"/>
      <color theme="10"/>
      <name val="Calibri"/>
      <family val="2"/>
      <scheme val="minor"/>
    </font>
    <font>
      <sz val="1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27"/>
        <bgColor indexed="64"/>
      </patternFill>
    </fill>
    <fill>
      <patternFill patternType="solid">
        <fgColor indexed="51"/>
        <bgColor indexed="64"/>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2" fillId="9" borderId="0" applyNumberFormat="0" applyBorder="0" applyAlignment="0" applyProtection="0"/>
    <xf numFmtId="0" fontId="14" fillId="0" borderId="0" applyNumberFormat="0" applyFill="0" applyBorder="0" applyAlignment="0" applyProtection="0"/>
  </cellStyleXfs>
  <cellXfs count="162">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2" borderId="1" xfId="0" applyFill="1" applyBorder="1"/>
    <xf numFmtId="0" fontId="0" fillId="2" borderId="1" xfId="0" applyFont="1" applyFill="1" applyBorder="1"/>
    <xf numFmtId="0" fontId="0" fillId="3" borderId="1" xfId="0" applyFill="1" applyBorder="1"/>
    <xf numFmtId="0" fontId="0" fillId="3" borderId="1" xfId="0" applyFont="1" applyFill="1" applyBorder="1"/>
    <xf numFmtId="0" fontId="1" fillId="3" borderId="4" xfId="0" applyFont="1" applyFill="1" applyBorder="1"/>
    <xf numFmtId="0" fontId="0" fillId="3" borderId="4" xfId="0" applyFill="1" applyBorder="1"/>
    <xf numFmtId="0" fontId="0" fillId="2" borderId="4" xfId="0" applyFont="1" applyFill="1" applyBorder="1"/>
    <xf numFmtId="0" fontId="0" fillId="2" borderId="4" xfId="0" applyFill="1" applyBorder="1"/>
    <xf numFmtId="0" fontId="0" fillId="0" borderId="8" xfId="0" applyFont="1" applyBorder="1"/>
    <xf numFmtId="0" fontId="0" fillId="0" borderId="8" xfId="0" applyBorder="1"/>
    <xf numFmtId="0" fontId="0" fillId="0" borderId="3" xfId="0" applyFont="1" applyBorder="1"/>
    <xf numFmtId="0" fontId="0" fillId="0" borderId="3" xfId="0" applyBorder="1"/>
    <xf numFmtId="0" fontId="0" fillId="0" borderId="1" xfId="0" applyBorder="1"/>
    <xf numFmtId="0" fontId="0" fillId="4" borderId="1" xfId="0" applyFill="1" applyBorder="1"/>
    <xf numFmtId="0" fontId="0" fillId="5" borderId="1" xfId="0" applyFill="1" applyBorder="1"/>
    <xf numFmtId="0" fontId="0" fillId="0" borderId="5" xfId="0" applyFont="1" applyFill="1" applyBorder="1"/>
    <xf numFmtId="0" fontId="0" fillId="0" borderId="6" xfId="0" applyFill="1" applyBorder="1"/>
    <xf numFmtId="0" fontId="0" fillId="0" borderId="0" xfId="0" applyAlignment="1">
      <alignment horizontal="center"/>
    </xf>
    <xf numFmtId="0" fontId="0" fillId="0" borderId="0" xfId="0" applyFill="1" applyAlignment="1">
      <alignment horizontal="center"/>
    </xf>
    <xf numFmtId="0" fontId="0" fillId="6" borderId="0" xfId="0" applyFill="1"/>
    <xf numFmtId="0" fontId="0" fillId="7" borderId="1" xfId="0" applyFill="1" applyBorder="1"/>
    <xf numFmtId="0" fontId="3" fillId="0" borderId="0" xfId="0" applyFont="1" applyAlignment="1">
      <alignment horizontal="right" vertical="top" wrapText="1"/>
    </xf>
    <xf numFmtId="0" fontId="3" fillId="0" borderId="0" xfId="0" applyFont="1" applyAlignment="1">
      <alignment vertical="top" wrapText="1"/>
    </xf>
    <xf numFmtId="0" fontId="0" fillId="7" borderId="1" xfId="0" applyFill="1" applyBorder="1" applyAlignment="1">
      <alignment horizontal="center"/>
    </xf>
    <xf numFmtId="0" fontId="0" fillId="7" borderId="1" xfId="0" applyFill="1" applyBorder="1" applyAlignment="1">
      <alignment horizontal="left" vertical="top" wrapText="1"/>
    </xf>
    <xf numFmtId="6" fontId="0" fillId="7" borderId="1" xfId="0" applyNumberFormat="1" applyFill="1" applyBorder="1" applyAlignment="1">
      <alignment horizontal="left"/>
    </xf>
    <xf numFmtId="0" fontId="0" fillId="7" borderId="1" xfId="0" applyFont="1" applyFill="1" applyBorder="1"/>
    <xf numFmtId="0" fontId="5" fillId="7" borderId="1" xfId="0" applyFont="1" applyFill="1" applyBorder="1" applyAlignment="1">
      <alignment horizontal="center" vertical="center"/>
    </xf>
    <xf numFmtId="0" fontId="6" fillId="7" borderId="4" xfId="0" applyFont="1" applyFill="1" applyBorder="1"/>
    <xf numFmtId="0" fontId="6" fillId="7" borderId="4" xfId="0" applyFont="1" applyFill="1" applyBorder="1" applyAlignment="1">
      <alignment horizontal="left"/>
    </xf>
    <xf numFmtId="0" fontId="0" fillId="7" borderId="16" xfId="0" applyFill="1" applyBorder="1" applyAlignment="1"/>
    <xf numFmtId="0" fontId="0" fillId="7" borderId="3" xfId="0" applyFill="1" applyBorder="1" applyAlignment="1"/>
    <xf numFmtId="0" fontId="0" fillId="7" borderId="2" xfId="0" applyFill="1" applyBorder="1" applyAlignment="1"/>
    <xf numFmtId="0" fontId="5" fillId="7" borderId="4" xfId="0" applyFont="1" applyFill="1" applyBorder="1"/>
    <xf numFmtId="0" fontId="0" fillId="7" borderId="4" xfId="0" applyFill="1" applyBorder="1" applyAlignment="1">
      <alignment wrapText="1"/>
    </xf>
    <xf numFmtId="0" fontId="0" fillId="7" borderId="4" xfId="0" applyFill="1" applyBorder="1"/>
    <xf numFmtId="17" fontId="3" fillId="0" borderId="0" xfId="0" applyNumberFormat="1" applyFont="1" applyAlignment="1">
      <alignment vertical="top" wrapText="1"/>
    </xf>
    <xf numFmtId="9" fontId="7" fillId="0" borderId="12" xfId="0" applyNumberFormat="1" applyFont="1" applyBorder="1" applyAlignment="1">
      <alignment horizontal="right" vertical="top" wrapText="1"/>
    </xf>
    <xf numFmtId="9" fontId="7" fillId="0" borderId="14" xfId="0" applyNumberFormat="1" applyFont="1" applyBorder="1" applyAlignment="1">
      <alignment horizontal="right" vertical="top" wrapText="1"/>
    </xf>
    <xf numFmtId="9" fontId="7" fillId="0" borderId="13" xfId="0" applyNumberFormat="1" applyFont="1" applyBorder="1" applyAlignment="1">
      <alignment horizontal="right" vertical="top" wrapText="1"/>
    </xf>
    <xf numFmtId="9" fontId="7" fillId="0" borderId="11" xfId="0" applyNumberFormat="1" applyFont="1" applyBorder="1" applyAlignment="1">
      <alignment horizontal="right" vertical="top" wrapText="1"/>
    </xf>
    <xf numFmtId="0" fontId="0" fillId="7" borderId="1" xfId="0" applyFill="1" applyBorder="1" applyAlignment="1">
      <alignment horizontal="center" wrapText="1"/>
    </xf>
    <xf numFmtId="0" fontId="0" fillId="7" borderId="1" xfId="0" applyFill="1" applyBorder="1" applyAlignment="1">
      <alignment horizontal="center" vertical="center"/>
    </xf>
    <xf numFmtId="0" fontId="0" fillId="8" borderId="0" xfId="0" applyFill="1" applyAlignment="1">
      <alignment horizontal="center" wrapText="1"/>
    </xf>
    <xf numFmtId="0" fontId="0" fillId="7" borderId="0" xfId="0" applyFill="1" applyAlignment="1">
      <alignment horizontal="center" wrapText="1"/>
    </xf>
    <xf numFmtId="0" fontId="10" fillId="0" borderId="0" xfId="0" applyFont="1" applyBorder="1"/>
    <xf numFmtId="0" fontId="10" fillId="0" borderId="1" xfId="0" applyFont="1" applyBorder="1" applyAlignment="1">
      <alignment horizontal="center" vertical="top"/>
    </xf>
    <xf numFmtId="0" fontId="11" fillId="0" borderId="1" xfId="0" applyFont="1" applyFill="1" applyBorder="1" applyAlignment="1">
      <alignment horizontal="left" wrapText="1"/>
    </xf>
    <xf numFmtId="0" fontId="11" fillId="0" borderId="1" xfId="0" applyFont="1" applyFill="1" applyBorder="1" applyAlignment="1">
      <alignment wrapText="1"/>
    </xf>
    <xf numFmtId="0" fontId="2" fillId="0" borderId="1" xfId="0" applyFont="1" applyFill="1" applyBorder="1" applyAlignment="1">
      <alignment vertical="center" wrapText="1"/>
    </xf>
    <xf numFmtId="0" fontId="0" fillId="0" borderId="1" xfId="0" applyBorder="1" applyAlignment="1">
      <alignment horizontal="left"/>
    </xf>
    <xf numFmtId="0" fontId="0" fillId="0" borderId="1" xfId="0" applyBorder="1" applyAlignment="1">
      <alignment wrapText="1"/>
    </xf>
    <xf numFmtId="0" fontId="12" fillId="9" borderId="1" xfId="1" applyBorder="1" applyAlignment="1">
      <alignment vertical="center"/>
    </xf>
    <xf numFmtId="0" fontId="0" fillId="0" borderId="1" xfId="0" applyBorder="1" applyAlignment="1">
      <alignment vertical="center"/>
    </xf>
    <xf numFmtId="0" fontId="0" fillId="0" borderId="1" xfId="0" applyBorder="1" applyAlignment="1">
      <alignment horizontal="left" wrapText="1"/>
    </xf>
    <xf numFmtId="0" fontId="11" fillId="0" borderId="1" xfId="0" applyFont="1" applyFill="1" applyBorder="1" applyAlignment="1">
      <alignment horizontal="left"/>
    </xf>
    <xf numFmtId="0" fontId="11" fillId="0" borderId="1" xfId="0" applyFont="1" applyFill="1" applyBorder="1"/>
    <xf numFmtId="0" fontId="2" fillId="0" borderId="1" xfId="0" applyFont="1" applyFill="1" applyBorder="1" applyAlignment="1">
      <alignment horizontal="left"/>
    </xf>
    <xf numFmtId="0" fontId="12" fillId="9" borderId="1" xfId="1" applyBorder="1" applyAlignment="1">
      <alignment horizontal="left" vertical="center"/>
    </xf>
    <xf numFmtId="0" fontId="9" fillId="7" borderId="1" xfId="0" applyFont="1" applyFill="1" applyBorder="1" applyAlignment="1">
      <alignment vertical="top" wrapText="1"/>
    </xf>
    <xf numFmtId="0" fontId="0" fillId="7" borderId="4" xfId="0" applyFill="1" applyBorder="1" applyAlignment="1">
      <alignment horizontal="left"/>
    </xf>
    <xf numFmtId="0" fontId="1" fillId="0" borderId="0" xfId="0" applyFont="1"/>
    <xf numFmtId="0" fontId="0" fillId="3" borderId="1" xfId="0" applyFill="1" applyBorder="1" applyAlignment="1">
      <alignment horizontal="center" vertical="center"/>
    </xf>
    <xf numFmtId="0" fontId="14" fillId="4" borderId="1" xfId="2" quotePrefix="1" applyFill="1" applyBorder="1"/>
    <xf numFmtId="0" fontId="13" fillId="3" borderId="1" xfId="0" applyFont="1" applyFill="1" applyBorder="1" applyAlignment="1">
      <alignment horizontal="center"/>
    </xf>
    <xf numFmtId="0" fontId="13" fillId="4" borderId="1" xfId="0" applyFont="1" applyFill="1" applyBorder="1" applyAlignment="1">
      <alignment horizontal="center"/>
    </xf>
    <xf numFmtId="0" fontId="0" fillId="0" borderId="0" xfId="0"/>
    <xf numFmtId="0" fontId="0" fillId="0" borderId="0" xfId="0" applyFill="1"/>
    <xf numFmtId="0" fontId="0" fillId="6" borderId="0" xfId="0" applyFill="1"/>
    <xf numFmtId="0" fontId="11" fillId="5" borderId="27" xfId="0" applyFont="1" applyFill="1" applyBorder="1" applyAlignment="1">
      <alignment wrapText="1"/>
    </xf>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0" borderId="8" xfId="0" applyFont="1" applyBorder="1"/>
    <xf numFmtId="0" fontId="0" fillId="0" borderId="8" xfId="0" applyBorder="1"/>
    <xf numFmtId="0" fontId="0" fillId="0" borderId="5" xfId="0" applyFont="1" applyFill="1" applyBorder="1"/>
    <xf numFmtId="0" fontId="0" fillId="0" borderId="6" xfId="0" applyFill="1" applyBorder="1"/>
    <xf numFmtId="0" fontId="0" fillId="0" borderId="0" xfId="0" applyAlignment="1">
      <alignment horizontal="center"/>
    </xf>
    <xf numFmtId="0" fontId="0" fillId="0" borderId="0" xfId="0" applyFill="1" applyAlignment="1">
      <alignment horizontal="center"/>
    </xf>
    <xf numFmtId="0" fontId="0" fillId="7" borderId="1" xfId="0" applyFill="1" applyBorder="1"/>
    <xf numFmtId="0" fontId="3" fillId="0" borderId="0" xfId="0" applyFont="1" applyAlignment="1">
      <alignment horizontal="right" vertical="top" wrapText="1"/>
    </xf>
    <xf numFmtId="0" fontId="3" fillId="0" borderId="0" xfId="0" applyFont="1" applyAlignment="1">
      <alignment vertical="top" wrapText="1"/>
    </xf>
    <xf numFmtId="0" fontId="0" fillId="7" borderId="1" xfId="0" applyFill="1" applyBorder="1" applyAlignment="1">
      <alignment horizontal="center"/>
    </xf>
    <xf numFmtId="0" fontId="0" fillId="7" borderId="1" xfId="0" applyFill="1" applyBorder="1" applyAlignment="1">
      <alignment horizontal="left" vertical="top" wrapText="1"/>
    </xf>
    <xf numFmtId="6" fontId="0" fillId="7" borderId="1" xfId="0" applyNumberFormat="1" applyFill="1" applyBorder="1" applyAlignment="1">
      <alignment horizontal="left"/>
    </xf>
    <xf numFmtId="0" fontId="0" fillId="7" borderId="1" xfId="0" applyFont="1" applyFill="1" applyBorder="1"/>
    <xf numFmtId="0" fontId="5" fillId="7" borderId="1" xfId="0" applyFont="1" applyFill="1" applyBorder="1" applyAlignment="1">
      <alignment horizontal="center" vertical="center"/>
    </xf>
    <xf numFmtId="0" fontId="6" fillId="7" borderId="4" xfId="0" applyFont="1" applyFill="1" applyBorder="1"/>
    <xf numFmtId="0" fontId="6" fillId="7" borderId="4" xfId="0" applyFont="1" applyFill="1" applyBorder="1" applyAlignment="1">
      <alignment horizontal="left"/>
    </xf>
    <xf numFmtId="0" fontId="0" fillId="7" borderId="16" xfId="0" applyFill="1" applyBorder="1" applyAlignment="1"/>
    <xf numFmtId="0" fontId="0" fillId="7" borderId="3" xfId="0" applyFill="1" applyBorder="1" applyAlignment="1"/>
    <xf numFmtId="0" fontId="0" fillId="7" borderId="2" xfId="0" applyFill="1" applyBorder="1" applyAlignment="1"/>
    <xf numFmtId="0" fontId="5" fillId="7" borderId="4" xfId="0" applyFont="1" applyFill="1" applyBorder="1"/>
    <xf numFmtId="0" fontId="0" fillId="7" borderId="4" xfId="0" applyFill="1" applyBorder="1" applyAlignment="1">
      <alignment wrapText="1"/>
    </xf>
    <xf numFmtId="0" fontId="0" fillId="7" borderId="4" xfId="0" applyFill="1" applyBorder="1"/>
    <xf numFmtId="17" fontId="3" fillId="0" borderId="0" xfId="0" applyNumberFormat="1" applyFont="1" applyAlignment="1">
      <alignment vertical="top" wrapText="1"/>
    </xf>
    <xf numFmtId="9" fontId="7" fillId="0" borderId="12" xfId="0" applyNumberFormat="1" applyFont="1" applyBorder="1" applyAlignment="1">
      <alignment horizontal="right" vertical="top" wrapText="1"/>
    </xf>
    <xf numFmtId="9" fontId="7" fillId="0" borderId="14" xfId="0" applyNumberFormat="1" applyFont="1" applyBorder="1" applyAlignment="1">
      <alignment horizontal="right" vertical="top" wrapText="1"/>
    </xf>
    <xf numFmtId="9" fontId="7" fillId="0" borderId="13" xfId="0" applyNumberFormat="1" applyFont="1" applyBorder="1" applyAlignment="1">
      <alignment horizontal="right" vertical="top" wrapText="1"/>
    </xf>
    <xf numFmtId="9" fontId="7" fillId="0" borderId="11" xfId="0" applyNumberFormat="1" applyFont="1" applyBorder="1" applyAlignment="1">
      <alignment horizontal="right" vertical="top" wrapText="1"/>
    </xf>
    <xf numFmtId="0" fontId="0" fillId="7" borderId="1" xfId="0" applyFill="1" applyBorder="1" applyAlignment="1">
      <alignment horizontal="center" wrapText="1"/>
    </xf>
    <xf numFmtId="0" fontId="0" fillId="7" borderId="1" xfId="0" applyFill="1" applyBorder="1" applyAlignment="1">
      <alignment horizontal="center" vertical="center"/>
    </xf>
    <xf numFmtId="0" fontId="0" fillId="8" borderId="0" xfId="0" applyFill="1" applyAlignment="1">
      <alignment horizontal="center" wrapText="1"/>
    </xf>
    <xf numFmtId="0" fontId="0" fillId="7" borderId="0" xfId="0" applyFill="1" applyAlignment="1">
      <alignment horizontal="center" wrapText="1"/>
    </xf>
    <xf numFmtId="0" fontId="10" fillId="0" borderId="0" xfId="0" applyFont="1" applyBorder="1"/>
    <xf numFmtId="0" fontId="10" fillId="0" borderId="1" xfId="0" applyFont="1" applyBorder="1" applyAlignment="1">
      <alignment horizontal="center" vertical="top"/>
    </xf>
    <xf numFmtId="0" fontId="0" fillId="0" borderId="0" xfId="0" applyAlignment="1">
      <alignment vertical="center"/>
    </xf>
    <xf numFmtId="0" fontId="15" fillId="0" borderId="1" xfId="1" applyFont="1" applyFill="1" applyBorder="1" applyAlignment="1">
      <alignment vertical="center"/>
    </xf>
    <xf numFmtId="0" fontId="11" fillId="4" borderId="1" xfId="0" applyFont="1" applyFill="1" applyBorder="1" applyAlignment="1">
      <alignment wrapText="1"/>
    </xf>
    <xf numFmtId="0" fontId="11" fillId="3" borderId="1" xfId="0" applyFont="1" applyFill="1" applyBorder="1" applyAlignment="1">
      <alignment wrapText="1"/>
    </xf>
    <xf numFmtId="0" fontId="11" fillId="3" borderId="1" xfId="0" applyFont="1" applyFill="1" applyBorder="1" applyAlignment="1">
      <alignment horizontal="center" wrapText="1"/>
    </xf>
    <xf numFmtId="0" fontId="0" fillId="0" borderId="1" xfId="0" applyBorder="1" applyAlignment="1">
      <alignment horizontal="center"/>
    </xf>
    <xf numFmtId="0" fontId="0" fillId="5" borderId="0" xfId="0" applyFill="1" applyAlignment="1">
      <alignment horizontal="center"/>
    </xf>
    <xf numFmtId="0" fontId="0" fillId="7" borderId="17" xfId="0" applyFill="1" applyBorder="1" applyAlignment="1">
      <alignment horizontal="center"/>
    </xf>
    <xf numFmtId="0" fontId="0" fillId="7" borderId="8" xfId="0" applyFill="1" applyBorder="1" applyAlignment="1">
      <alignment horizontal="center"/>
    </xf>
    <xf numFmtId="0" fontId="0" fillId="7" borderId="18" xfId="0" applyFill="1" applyBorder="1" applyAlignment="1">
      <alignment horizontal="center"/>
    </xf>
    <xf numFmtId="0" fontId="0" fillId="7" borderId="15" xfId="0" applyFill="1" applyBorder="1" applyAlignment="1">
      <alignment horizontal="center"/>
    </xf>
    <xf numFmtId="0" fontId="0" fillId="7" borderId="0" xfId="0" applyFill="1" applyBorder="1" applyAlignment="1">
      <alignment horizontal="center"/>
    </xf>
    <xf numFmtId="0" fontId="0" fillId="7" borderId="10"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0" fillId="0" borderId="15" xfId="0" applyFill="1" applyBorder="1" applyAlignment="1">
      <alignment horizontal="center" wrapText="1"/>
    </xf>
    <xf numFmtId="0" fontId="0" fillId="0" borderId="0" xfId="0" applyFill="1" applyAlignment="1">
      <alignment horizontal="center" wrapText="1"/>
    </xf>
    <xf numFmtId="0" fontId="4" fillId="7" borderId="1" xfId="0" applyFont="1" applyFill="1" applyBorder="1" applyAlignment="1">
      <alignment horizontal="center"/>
    </xf>
    <xf numFmtId="0" fontId="13" fillId="5" borderId="19"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23" xfId="0" applyFont="1" applyFill="1" applyBorder="1" applyAlignment="1">
      <alignment horizontal="left" vertical="top" wrapText="1"/>
    </xf>
    <xf numFmtId="0" fontId="13" fillId="5" borderId="24" xfId="0" applyFont="1" applyFill="1" applyBorder="1" applyAlignment="1">
      <alignment horizontal="left" vertical="top" wrapText="1"/>
    </xf>
    <xf numFmtId="0" fontId="13" fillId="5" borderId="25" xfId="0" applyFont="1" applyFill="1" applyBorder="1" applyAlignment="1">
      <alignment horizontal="left" vertical="top" wrapText="1"/>
    </xf>
    <xf numFmtId="0" fontId="13" fillId="5" borderId="26" xfId="0" applyFont="1" applyFill="1" applyBorder="1" applyAlignment="1">
      <alignment horizontal="left" vertical="top" wrapText="1"/>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0" borderId="6" xfId="0" applyFont="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16" xfId="0" applyFill="1" applyBorder="1" applyAlignment="1">
      <alignment horizontal="center"/>
    </xf>
    <xf numFmtId="0" fontId="0" fillId="0" borderId="0" xfId="0" applyFill="1" applyBorder="1" applyAlignment="1">
      <alignment horizontal="center" wrapText="1"/>
    </xf>
    <xf numFmtId="0" fontId="0" fillId="0" borderId="15" xfId="0" applyBorder="1" applyAlignment="1">
      <alignment horizont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5" fillId="7" borderId="4" xfId="0" applyFont="1" applyFill="1" applyBorder="1" applyAlignment="1">
      <alignment horizontal="center" vertical="center"/>
    </xf>
    <xf numFmtId="0" fontId="5" fillId="7"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0" fillId="0" borderId="1" xfId="0" applyFill="1" applyBorder="1" applyAlignment="1">
      <alignment vertical="center" wrapText="1"/>
    </xf>
    <xf numFmtId="0" fontId="0" fillId="0" borderId="1" xfId="0" applyFill="1" applyBorder="1" applyAlignment="1">
      <alignment vertical="center"/>
    </xf>
    <xf numFmtId="0" fontId="12" fillId="0" borderId="1" xfId="1" applyFill="1" applyBorder="1" applyAlignment="1">
      <alignment vertical="center"/>
    </xf>
    <xf numFmtId="0" fontId="0" fillId="0" borderId="1" xfId="0" applyFill="1" applyBorder="1" applyAlignment="1">
      <alignment horizontal="left" vertical="center" wrapText="1"/>
    </xf>
  </cellXfs>
  <cellStyles count="3">
    <cellStyle name="Good" xfId="1" builtinId="26"/>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_rels/drawing2.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drawing1.xml><?xml version="1.0" encoding="utf-8"?>
<xdr:wsDr xmlns:xdr="http://schemas.openxmlformats.org/drawingml/2006/spreadsheetDrawing" xmlns:a="http://schemas.openxmlformats.org/drawingml/2006/main">
  <xdr:twoCellAnchor>
    <xdr:from>
      <xdr:col>2</xdr:col>
      <xdr:colOff>1166813</xdr:colOff>
      <xdr:row>0</xdr:row>
      <xdr:rowOff>214314</xdr:rowOff>
    </xdr:from>
    <xdr:to>
      <xdr:col>2</xdr:col>
      <xdr:colOff>2607469</xdr:colOff>
      <xdr:row>4</xdr:row>
      <xdr:rowOff>47626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0310813" y="214314"/>
          <a:ext cx="1440656" cy="666750"/>
          <a:chOff x="10287000" y="238126"/>
          <a:chExt cx="1440656" cy="666750"/>
        </a:xfrm>
      </xdr:grpSpPr>
      <xdr:sp macro="[0]!Home" textlink="">
        <xdr:nvSpPr>
          <xdr:cNvPr id="3" name="Rectangle 2">
            <a:extLst>
              <a:ext uri="{FF2B5EF4-FFF2-40B4-BE49-F238E27FC236}">
                <a16:creationId xmlns:a16="http://schemas.microsoft.com/office/drawing/2014/main" id="{00000000-0008-0000-0300-000003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1166813</xdr:colOff>
      <xdr:row>0</xdr:row>
      <xdr:rowOff>214314</xdr:rowOff>
    </xdr:from>
    <xdr:to>
      <xdr:col>2</xdr:col>
      <xdr:colOff>2607469</xdr:colOff>
      <xdr:row>4</xdr:row>
      <xdr:rowOff>47626</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10310813" y="214314"/>
          <a:ext cx="1440656" cy="666750"/>
          <a:chOff x="10287000" y="238126"/>
          <a:chExt cx="1440656" cy="666750"/>
        </a:xfrm>
      </xdr:grpSpPr>
      <xdr:sp macro="[0]!Home" textlink="">
        <xdr:nvSpPr>
          <xdr:cNvPr id="2" name="Rectangle 1">
            <a:extLst>
              <a:ext uri="{FF2B5EF4-FFF2-40B4-BE49-F238E27FC236}">
                <a16:creationId xmlns:a16="http://schemas.microsoft.com/office/drawing/2014/main" id="{00000000-0008-0000-0500-000002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1154906</xdr:colOff>
      <xdr:row>0</xdr:row>
      <xdr:rowOff>178594</xdr:rowOff>
    </xdr:from>
    <xdr:to>
      <xdr:col>2</xdr:col>
      <xdr:colOff>2595562</xdr:colOff>
      <xdr:row>4</xdr:row>
      <xdr:rowOff>11906</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10298906" y="178594"/>
          <a:ext cx="1440656" cy="666750"/>
          <a:chOff x="10287000" y="238126"/>
          <a:chExt cx="1440656" cy="666750"/>
        </a:xfrm>
      </xdr:grpSpPr>
      <xdr:sp macro="[0]!Home" textlink="">
        <xdr:nvSpPr>
          <xdr:cNvPr id="6" name="Rectangle 5">
            <a:extLst>
              <a:ext uri="{FF2B5EF4-FFF2-40B4-BE49-F238E27FC236}">
                <a16:creationId xmlns:a16="http://schemas.microsoft.com/office/drawing/2014/main" id="{00000000-0008-0000-0700-000006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10" name="TextBox 9">
            <a:hlinkClick xmlns:r="http://schemas.openxmlformats.org/officeDocument/2006/relationships" r:id="rId1"/>
            <a:extLst>
              <a:ext uri="{FF2B5EF4-FFF2-40B4-BE49-F238E27FC236}">
                <a16:creationId xmlns:a16="http://schemas.microsoft.com/office/drawing/2014/main" id="{00000000-0008-0000-0700-00000A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79998168889431442"/>
    <pageSetUpPr fitToPage="1"/>
  </sheetPr>
  <dimension ref="B2:H11"/>
  <sheetViews>
    <sheetView zoomScaleNormal="100" workbookViewId="0">
      <selection activeCell="B13" sqref="B13"/>
    </sheetView>
  </sheetViews>
  <sheetFormatPr defaultRowHeight="15" x14ac:dyDescent="0.25"/>
  <cols>
    <col min="1" max="1" width="5.28515625" customWidth="1"/>
    <col min="2" max="2" width="69.7109375" customWidth="1"/>
    <col min="3" max="3" width="31.85546875" bestFit="1" customWidth="1"/>
    <col min="4" max="4" width="57.7109375" customWidth="1"/>
    <col min="5" max="5" width="16.140625" style="70" hidden="1" customWidth="1"/>
    <col min="6" max="6" width="13.7109375" style="21" customWidth="1"/>
    <col min="7" max="7" width="47.42578125" hidden="1" customWidth="1"/>
    <col min="8" max="8" width="30" customWidth="1"/>
  </cols>
  <sheetData>
    <row r="2" spans="2:8" x14ac:dyDescent="0.25">
      <c r="D2" s="23" t="s">
        <v>104</v>
      </c>
      <c r="E2" s="72"/>
      <c r="H2" t="s">
        <v>43</v>
      </c>
    </row>
    <row r="3" spans="2:8" ht="17.25" customHeight="1" x14ac:dyDescent="0.25">
      <c r="H3" t="s">
        <v>44</v>
      </c>
    </row>
    <row r="4" spans="2:8" x14ac:dyDescent="0.25">
      <c r="B4" t="s">
        <v>40</v>
      </c>
    </row>
    <row r="5" spans="2:8" ht="15.75" thickBot="1" x14ac:dyDescent="0.3">
      <c r="B5" s="16"/>
      <c r="C5" s="16"/>
      <c r="D5" s="116" t="s">
        <v>39</v>
      </c>
      <c r="E5" s="116"/>
      <c r="F5" s="116"/>
      <c r="G5" s="116"/>
      <c r="H5" s="16"/>
    </row>
    <row r="6" spans="2:8" s="75" customFormat="1" ht="48" thickBot="1" x14ac:dyDescent="0.3">
      <c r="B6" s="113" t="s">
        <v>105</v>
      </c>
      <c r="C6" s="114" t="s">
        <v>106</v>
      </c>
      <c r="D6" s="113" t="s">
        <v>110</v>
      </c>
      <c r="E6" s="115" t="s">
        <v>182</v>
      </c>
      <c r="F6" s="113" t="s">
        <v>107</v>
      </c>
      <c r="G6" s="115" t="s">
        <v>108</v>
      </c>
      <c r="H6" s="73" t="s">
        <v>181</v>
      </c>
    </row>
    <row r="7" spans="2:8" s="74" customFormat="1" ht="15.75" x14ac:dyDescent="0.25">
      <c r="B7" s="67"/>
      <c r="C7" s="6"/>
      <c r="D7" s="17"/>
      <c r="E7" s="66"/>
      <c r="F7" s="69"/>
      <c r="G7" s="68"/>
      <c r="H7" s="18"/>
    </row>
    <row r="8" spans="2:8" s="74" customFormat="1" ht="15.75" x14ac:dyDescent="0.25">
      <c r="B8" s="67"/>
      <c r="C8" s="6"/>
      <c r="D8" s="17"/>
      <c r="E8" s="66"/>
      <c r="F8" s="69"/>
      <c r="G8" s="66"/>
      <c r="H8" s="18"/>
    </row>
    <row r="9" spans="2:8" s="74" customFormat="1" ht="15.75" x14ac:dyDescent="0.25">
      <c r="B9" s="67"/>
      <c r="C9" s="6"/>
      <c r="D9" s="17"/>
      <c r="E9" s="66"/>
      <c r="F9" s="69"/>
      <c r="G9" s="68"/>
      <c r="H9" s="18"/>
    </row>
    <row r="11" spans="2:8" x14ac:dyDescent="0.25">
      <c r="D11" s="2"/>
      <c r="E11" s="71"/>
    </row>
  </sheetData>
  <mergeCells count="1">
    <mergeCell ref="D5:G5"/>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79998168889431442"/>
  </sheetPr>
  <dimension ref="B1:I27"/>
  <sheetViews>
    <sheetView workbookViewId="0">
      <selection activeCell="G6" sqref="G6"/>
    </sheetView>
  </sheetViews>
  <sheetFormatPr defaultRowHeight="15" x14ac:dyDescent="0.25"/>
  <cols>
    <col min="3" max="3" width="40.42578125" bestFit="1" customWidth="1"/>
    <col min="4" max="4" width="48.42578125" style="74" customWidth="1"/>
    <col min="5" max="5" width="14.140625" style="111" customWidth="1"/>
    <col min="6" max="6" width="12.85546875" style="74" customWidth="1"/>
    <col min="7" max="7" width="12.85546875" customWidth="1"/>
    <col min="8" max="8" width="13.140625" hidden="1" customWidth="1"/>
    <col min="9" max="9" width="17.5703125" hidden="1" customWidth="1"/>
  </cols>
  <sheetData>
    <row r="1" spans="2:9" s="74" customFormat="1" x14ac:dyDescent="0.25">
      <c r="E1" s="111"/>
    </row>
    <row r="2" spans="2:9" s="74" customFormat="1" x14ac:dyDescent="0.25">
      <c r="B2" s="117" t="s">
        <v>201</v>
      </c>
      <c r="C2" s="117"/>
      <c r="E2" s="111"/>
    </row>
    <row r="3" spans="2:9" s="74" customFormat="1" x14ac:dyDescent="0.25">
      <c r="B3" s="117"/>
      <c r="C3" s="117"/>
      <c r="E3" s="111"/>
    </row>
    <row r="5" spans="2:9" ht="45" x14ac:dyDescent="0.25">
      <c r="B5" s="51" t="s">
        <v>111</v>
      </c>
      <c r="C5" s="52" t="s">
        <v>112</v>
      </c>
      <c r="D5" s="52" t="s">
        <v>187</v>
      </c>
      <c r="E5" s="53"/>
      <c r="F5" s="53"/>
      <c r="G5" s="53"/>
      <c r="H5" s="53" t="s">
        <v>109</v>
      </c>
      <c r="I5" s="53" t="s">
        <v>202</v>
      </c>
    </row>
    <row r="6" spans="2:9" ht="90" x14ac:dyDescent="0.25">
      <c r="B6" s="54">
        <v>1</v>
      </c>
      <c r="C6" s="55" t="s">
        <v>113</v>
      </c>
      <c r="D6" s="55" t="s">
        <v>188</v>
      </c>
      <c r="E6" s="158"/>
      <c r="F6" s="159"/>
      <c r="G6" s="160"/>
      <c r="H6" s="57" t="s">
        <v>114</v>
      </c>
      <c r="I6" s="57" t="s">
        <v>114</v>
      </c>
    </row>
    <row r="7" spans="2:9" ht="75" x14ac:dyDescent="0.25">
      <c r="B7" s="54">
        <v>2</v>
      </c>
      <c r="C7" s="55" t="s">
        <v>116</v>
      </c>
      <c r="D7" s="55" t="s">
        <v>189</v>
      </c>
      <c r="E7" s="158"/>
      <c r="F7" s="159"/>
      <c r="G7" s="159"/>
      <c r="H7" s="57" t="s">
        <v>114</v>
      </c>
      <c r="I7" s="57" t="s">
        <v>114</v>
      </c>
    </row>
    <row r="8" spans="2:9" ht="90" x14ac:dyDescent="0.25">
      <c r="B8" s="54">
        <v>3</v>
      </c>
      <c r="C8" s="55" t="s">
        <v>117</v>
      </c>
      <c r="D8" s="55" t="s">
        <v>190</v>
      </c>
      <c r="E8" s="158"/>
      <c r="F8" s="159"/>
      <c r="G8" s="159"/>
      <c r="H8" s="57" t="s">
        <v>114</v>
      </c>
      <c r="I8" s="57" t="s">
        <v>114</v>
      </c>
    </row>
    <row r="9" spans="2:9" ht="120" x14ac:dyDescent="0.25">
      <c r="B9" s="54">
        <v>4</v>
      </c>
      <c r="C9" s="55" t="s">
        <v>118</v>
      </c>
      <c r="D9" s="55" t="s">
        <v>191</v>
      </c>
      <c r="E9" s="158"/>
      <c r="F9" s="159"/>
      <c r="G9" s="159"/>
      <c r="H9" s="57" t="s">
        <v>114</v>
      </c>
      <c r="I9" s="57" t="s">
        <v>114</v>
      </c>
    </row>
    <row r="10" spans="2:9" ht="120" x14ac:dyDescent="0.25">
      <c r="B10" s="54">
        <v>5</v>
      </c>
      <c r="C10" s="58" t="s">
        <v>119</v>
      </c>
      <c r="D10" s="58" t="s">
        <v>192</v>
      </c>
      <c r="E10" s="161"/>
      <c r="F10" s="159"/>
      <c r="G10" s="159"/>
      <c r="H10" s="57" t="s">
        <v>114</v>
      </c>
      <c r="I10" s="57" t="s">
        <v>114</v>
      </c>
    </row>
    <row r="11" spans="2:9" ht="75" x14ac:dyDescent="0.25">
      <c r="B11" s="54" t="s">
        <v>120</v>
      </c>
      <c r="C11" s="55" t="s">
        <v>121</v>
      </c>
      <c r="D11" s="55" t="s">
        <v>192</v>
      </c>
      <c r="E11" s="160"/>
      <c r="F11" s="159"/>
      <c r="G11" s="160"/>
      <c r="H11" s="56" t="s">
        <v>115</v>
      </c>
      <c r="I11" s="56" t="s">
        <v>115</v>
      </c>
    </row>
    <row r="12" spans="2:9" ht="30" x14ac:dyDescent="0.25">
      <c r="B12" s="54" t="s">
        <v>122</v>
      </c>
      <c r="C12" s="55" t="s">
        <v>123</v>
      </c>
      <c r="D12" s="55"/>
      <c r="E12" s="160"/>
      <c r="F12" s="159"/>
      <c r="G12" s="160"/>
      <c r="H12" s="57" t="s">
        <v>114</v>
      </c>
      <c r="I12" s="57" t="s">
        <v>114</v>
      </c>
    </row>
    <row r="13" spans="2:9" x14ac:dyDescent="0.25">
      <c r="B13" s="54" t="s">
        <v>124</v>
      </c>
      <c r="C13" s="55" t="s">
        <v>125</v>
      </c>
      <c r="D13" s="55"/>
      <c r="E13" s="160"/>
      <c r="F13" s="159"/>
      <c r="G13" s="160"/>
      <c r="H13" s="56" t="s">
        <v>115</v>
      </c>
      <c r="I13" s="112" t="s">
        <v>114</v>
      </c>
    </row>
    <row r="14" spans="2:9" ht="30" x14ac:dyDescent="0.25">
      <c r="B14" s="54" t="s">
        <v>126</v>
      </c>
      <c r="C14" s="55" t="s">
        <v>127</v>
      </c>
      <c r="D14" s="55"/>
      <c r="E14" s="160"/>
      <c r="F14" s="159"/>
      <c r="G14" s="160"/>
      <c r="H14" s="56" t="s">
        <v>115</v>
      </c>
      <c r="I14" s="56" t="s">
        <v>115</v>
      </c>
    </row>
    <row r="15" spans="2:9" x14ac:dyDescent="0.25">
      <c r="B15" s="54" t="s">
        <v>128</v>
      </c>
      <c r="C15" s="16" t="s">
        <v>129</v>
      </c>
      <c r="D15" s="16"/>
      <c r="E15" s="160"/>
      <c r="F15" s="159"/>
      <c r="G15" s="159"/>
      <c r="H15" s="56" t="s">
        <v>115</v>
      </c>
      <c r="I15" s="112" t="s">
        <v>114</v>
      </c>
    </row>
    <row r="16" spans="2:9" x14ac:dyDescent="0.25">
      <c r="B16" s="54" t="s">
        <v>130</v>
      </c>
      <c r="C16" s="55" t="s">
        <v>131</v>
      </c>
      <c r="D16" s="55"/>
      <c r="E16" s="160"/>
      <c r="F16" s="160"/>
      <c r="G16" s="160"/>
      <c r="H16" s="56" t="s">
        <v>115</v>
      </c>
      <c r="I16" s="56" t="s">
        <v>115</v>
      </c>
    </row>
    <row r="17" spans="2:9" x14ac:dyDescent="0.25">
      <c r="B17" s="54" t="s">
        <v>132</v>
      </c>
      <c r="C17" s="55" t="s">
        <v>133</v>
      </c>
      <c r="D17" s="55"/>
      <c r="E17" s="158"/>
      <c r="F17" s="159"/>
      <c r="G17" s="160"/>
      <c r="H17" s="56" t="s">
        <v>115</v>
      </c>
      <c r="I17" s="56" t="s">
        <v>115</v>
      </c>
    </row>
    <row r="18" spans="2:9" x14ac:dyDescent="0.25">
      <c r="B18" s="54" t="s">
        <v>134</v>
      </c>
      <c r="C18" s="55" t="s">
        <v>135</v>
      </c>
      <c r="D18" s="55"/>
      <c r="E18" s="160"/>
      <c r="F18" s="159"/>
      <c r="G18" s="159"/>
      <c r="H18" s="57" t="s">
        <v>114</v>
      </c>
      <c r="I18" s="57" t="s">
        <v>114</v>
      </c>
    </row>
    <row r="19" spans="2:9" ht="75" x14ac:dyDescent="0.25">
      <c r="B19" s="54" t="s">
        <v>136</v>
      </c>
      <c r="C19" s="55" t="s">
        <v>137</v>
      </c>
      <c r="D19" s="55"/>
      <c r="E19" s="158"/>
      <c r="F19" s="159"/>
      <c r="G19" s="160"/>
      <c r="H19" s="56" t="s">
        <v>115</v>
      </c>
      <c r="I19" s="112" t="s">
        <v>114</v>
      </c>
    </row>
    <row r="20" spans="2:9" x14ac:dyDescent="0.25">
      <c r="B20" s="54" t="s">
        <v>138</v>
      </c>
      <c r="C20" s="55" t="s">
        <v>139</v>
      </c>
      <c r="D20" s="55"/>
      <c r="E20" s="158"/>
      <c r="F20" s="159"/>
      <c r="G20" s="159"/>
      <c r="H20" s="57"/>
      <c r="I20" s="57"/>
    </row>
    <row r="21" spans="2:9" ht="105" x14ac:dyDescent="0.25">
      <c r="B21" s="54">
        <v>6</v>
      </c>
      <c r="C21" s="55" t="s">
        <v>140</v>
      </c>
      <c r="D21" s="55"/>
      <c r="E21" s="158"/>
      <c r="F21" s="159"/>
      <c r="G21" s="159"/>
      <c r="H21" s="57" t="s">
        <v>114</v>
      </c>
      <c r="I21" s="57" t="s">
        <v>114</v>
      </c>
    </row>
    <row r="22" spans="2:9" ht="120" x14ac:dyDescent="0.25">
      <c r="B22" s="54">
        <v>7</v>
      </c>
      <c r="C22" s="55" t="s">
        <v>141</v>
      </c>
      <c r="D22" s="55" t="s">
        <v>194</v>
      </c>
      <c r="E22" s="158"/>
      <c r="F22" s="159"/>
      <c r="G22" s="159"/>
      <c r="H22" s="57" t="s">
        <v>114</v>
      </c>
      <c r="I22" s="57" t="s">
        <v>114</v>
      </c>
    </row>
    <row r="23" spans="2:9" ht="60" x14ac:dyDescent="0.25">
      <c r="B23" s="54">
        <v>8</v>
      </c>
      <c r="C23" s="55" t="s">
        <v>142</v>
      </c>
      <c r="D23" s="55"/>
      <c r="E23" s="158"/>
      <c r="F23" s="159"/>
      <c r="G23" s="159"/>
      <c r="H23" s="56" t="s">
        <v>115</v>
      </c>
      <c r="I23" s="56" t="s">
        <v>115</v>
      </c>
    </row>
    <row r="24" spans="2:9" ht="225" x14ac:dyDescent="0.25">
      <c r="B24" s="54">
        <v>9</v>
      </c>
      <c r="C24" s="55" t="s">
        <v>143</v>
      </c>
      <c r="D24" s="55" t="s">
        <v>195</v>
      </c>
      <c r="E24" s="158"/>
      <c r="F24" s="159"/>
      <c r="G24" s="159"/>
      <c r="H24" s="57" t="s">
        <v>114</v>
      </c>
      <c r="I24" s="56" t="s">
        <v>115</v>
      </c>
    </row>
    <row r="25" spans="2:9" ht="75" x14ac:dyDescent="0.25">
      <c r="B25" s="54">
        <v>10</v>
      </c>
      <c r="C25" s="55" t="s">
        <v>144</v>
      </c>
      <c r="D25" s="55" t="s">
        <v>193</v>
      </c>
      <c r="E25" s="158"/>
      <c r="F25" s="159"/>
      <c r="G25" s="159"/>
      <c r="H25" s="57"/>
      <c r="I25" s="57" t="s">
        <v>114</v>
      </c>
    </row>
    <row r="26" spans="2:9" ht="225" x14ac:dyDescent="0.25">
      <c r="B26" s="54">
        <v>11</v>
      </c>
      <c r="C26" s="55" t="s">
        <v>145</v>
      </c>
      <c r="D26" s="55" t="s">
        <v>195</v>
      </c>
      <c r="E26" s="158"/>
      <c r="F26" s="160"/>
      <c r="G26" s="159"/>
      <c r="H26" s="57" t="s">
        <v>114</v>
      </c>
      <c r="I26" s="57" t="s">
        <v>115</v>
      </c>
    </row>
    <row r="27" spans="2:9" ht="120" x14ac:dyDescent="0.25">
      <c r="B27" s="54">
        <v>12</v>
      </c>
      <c r="C27" s="55" t="s">
        <v>146</v>
      </c>
      <c r="D27" s="55" t="s">
        <v>193</v>
      </c>
      <c r="E27" s="158"/>
      <c r="F27" s="159"/>
      <c r="G27" s="159"/>
      <c r="H27" s="57" t="s">
        <v>114</v>
      </c>
      <c r="I27" s="57" t="s">
        <v>114</v>
      </c>
    </row>
  </sheetData>
  <mergeCells count="1">
    <mergeCell ref="B2:C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79998168889431442"/>
  </sheetPr>
  <dimension ref="B1:D14"/>
  <sheetViews>
    <sheetView workbookViewId="0">
      <selection activeCell="D21" sqref="D21"/>
    </sheetView>
  </sheetViews>
  <sheetFormatPr defaultRowHeight="15" x14ac:dyDescent="0.25"/>
  <cols>
    <col min="3" max="3" width="41.85546875" customWidth="1"/>
    <col min="4" max="4" width="65.5703125" bestFit="1" customWidth="1"/>
  </cols>
  <sheetData>
    <row r="1" spans="2:4" s="74" customFormat="1" x14ac:dyDescent="0.25"/>
    <row r="2" spans="2:4" s="74" customFormat="1" x14ac:dyDescent="0.25">
      <c r="B2" s="117" t="s">
        <v>200</v>
      </c>
      <c r="C2" s="117"/>
    </row>
    <row r="3" spans="2:4" s="74" customFormat="1" x14ac:dyDescent="0.25">
      <c r="B3" s="117"/>
      <c r="C3" s="117"/>
    </row>
    <row r="4" spans="2:4" s="74" customFormat="1" x14ac:dyDescent="0.25"/>
    <row r="6" spans="2:4" ht="15.75" x14ac:dyDescent="0.25">
      <c r="B6" s="59" t="s">
        <v>111</v>
      </c>
      <c r="C6" s="60" t="s">
        <v>112</v>
      </c>
      <c r="D6" s="61"/>
    </row>
    <row r="7" spans="2:4" x14ac:dyDescent="0.25">
      <c r="B7" s="54" t="s">
        <v>147</v>
      </c>
      <c r="C7" s="55" t="s">
        <v>148</v>
      </c>
      <c r="D7" s="54"/>
    </row>
    <row r="8" spans="2:4" ht="30" x14ac:dyDescent="0.25">
      <c r="B8" s="54" t="s">
        <v>149</v>
      </c>
      <c r="C8" s="55" t="s">
        <v>150</v>
      </c>
      <c r="D8" s="62"/>
    </row>
    <row r="9" spans="2:4" ht="45" x14ac:dyDescent="0.25">
      <c r="B9" s="54" t="s">
        <v>151</v>
      </c>
      <c r="C9" s="55" t="s">
        <v>152</v>
      </c>
      <c r="D9" s="54"/>
    </row>
    <row r="10" spans="2:4" ht="30" x14ac:dyDescent="0.25">
      <c r="B10" s="54" t="s">
        <v>153</v>
      </c>
      <c r="C10" s="55" t="s">
        <v>154</v>
      </c>
      <c r="D10" s="54"/>
    </row>
    <row r="11" spans="2:4" ht="30" x14ac:dyDescent="0.25">
      <c r="B11" s="54" t="s">
        <v>155</v>
      </c>
      <c r="C11" s="58" t="s">
        <v>156</v>
      </c>
      <c r="D11" s="54"/>
    </row>
    <row r="12" spans="2:4" x14ac:dyDescent="0.25">
      <c r="B12" s="54">
        <v>2</v>
      </c>
      <c r="C12" s="55" t="s">
        <v>157</v>
      </c>
      <c r="D12" s="54"/>
    </row>
    <row r="13" spans="2:4" ht="75" x14ac:dyDescent="0.25">
      <c r="B13" s="54">
        <v>3</v>
      </c>
      <c r="C13" s="55" t="s">
        <v>158</v>
      </c>
      <c r="D13" s="54"/>
    </row>
    <row r="14" spans="2:4" ht="60" x14ac:dyDescent="0.25">
      <c r="B14" s="54">
        <v>4</v>
      </c>
      <c r="C14" s="55" t="s">
        <v>159</v>
      </c>
      <c r="D14" s="54"/>
    </row>
  </sheetData>
  <mergeCells count="1">
    <mergeCell ref="B2: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A60"/>
  <sheetViews>
    <sheetView zoomScale="80" zoomScaleNormal="80" workbookViewId="0">
      <selection activeCell="B17" sqref="B16:B18"/>
    </sheetView>
  </sheetViews>
  <sheetFormatPr defaultRowHeight="15" x14ac:dyDescent="0.25"/>
  <cols>
    <col min="1" max="1" width="63.7109375" style="74" customWidth="1"/>
    <col min="2" max="2" width="73.42578125" style="74" customWidth="1"/>
    <col min="3" max="3" width="44.42578125" style="75" customWidth="1"/>
    <col min="4" max="4" width="9.140625" style="74"/>
    <col min="5" max="5" width="9.140625" style="82"/>
    <col min="6" max="6" width="14.42578125" style="82" customWidth="1"/>
    <col min="7" max="7" width="15.42578125" style="82" customWidth="1"/>
    <col min="8" max="8" width="18" style="82" customWidth="1"/>
    <col min="9" max="9" width="15.7109375" style="74" customWidth="1"/>
    <col min="10" max="16384" width="9.140625" style="74"/>
  </cols>
  <sheetData>
    <row r="1" spans="1:27" ht="19.5" thickBot="1" x14ac:dyDescent="0.35">
      <c r="A1" s="110" t="s">
        <v>103</v>
      </c>
      <c r="B1" s="109"/>
    </row>
    <row r="2" spans="1:27" ht="15.75" customHeight="1" x14ac:dyDescent="0.25">
      <c r="A2" s="65" t="s">
        <v>199</v>
      </c>
      <c r="D2" s="130" t="s">
        <v>198</v>
      </c>
      <c r="E2" s="131"/>
      <c r="F2" s="131"/>
      <c r="G2" s="131"/>
      <c r="H2" s="132"/>
    </row>
    <row r="3" spans="1:27" ht="15" customHeight="1" x14ac:dyDescent="0.25">
      <c r="A3" s="108" t="s">
        <v>8</v>
      </c>
      <c r="B3" s="108"/>
      <c r="D3" s="133"/>
      <c r="E3" s="134"/>
      <c r="F3" s="134"/>
      <c r="G3" s="134"/>
      <c r="H3" s="135"/>
    </row>
    <row r="4" spans="1:27" ht="15" customHeight="1" x14ac:dyDescent="0.25">
      <c r="A4" s="107" t="s">
        <v>9</v>
      </c>
      <c r="B4" s="107"/>
      <c r="D4" s="133"/>
      <c r="E4" s="134"/>
      <c r="F4" s="134"/>
      <c r="G4" s="134"/>
      <c r="H4" s="135"/>
    </row>
    <row r="5" spans="1:27" ht="15.75" thickBot="1" x14ac:dyDescent="0.3">
      <c r="C5" s="75" t="s">
        <v>31</v>
      </c>
      <c r="D5" s="136"/>
      <c r="E5" s="137"/>
      <c r="F5" s="137"/>
      <c r="G5" s="137"/>
      <c r="H5" s="138"/>
    </row>
    <row r="6" spans="1:27" x14ac:dyDescent="0.25">
      <c r="A6" s="139" t="s">
        <v>10</v>
      </c>
      <c r="B6" s="140"/>
      <c r="C6" s="77"/>
    </row>
    <row r="7" spans="1:27" ht="21" customHeight="1" x14ac:dyDescent="0.25">
      <c r="A7" s="90" t="s">
        <v>0</v>
      </c>
      <c r="B7" s="84" t="s">
        <v>183</v>
      </c>
      <c r="C7" s="77"/>
    </row>
    <row r="8" spans="1:27" ht="21" customHeight="1" x14ac:dyDescent="0.25">
      <c r="A8" s="90" t="s">
        <v>172</v>
      </c>
      <c r="B8" s="84" t="s">
        <v>180</v>
      </c>
      <c r="C8" s="77"/>
    </row>
    <row r="9" spans="1:27" ht="157.5" x14ac:dyDescent="0.25">
      <c r="A9" s="90" t="s">
        <v>2</v>
      </c>
      <c r="B9" s="63" t="s">
        <v>197</v>
      </c>
      <c r="C9" s="77"/>
    </row>
    <row r="10" spans="1:27" ht="94.5" customHeight="1" x14ac:dyDescent="0.25">
      <c r="A10" s="90" t="s">
        <v>161</v>
      </c>
      <c r="B10" s="63" t="s">
        <v>196</v>
      </c>
      <c r="C10" s="77"/>
      <c r="E10" s="141" t="s">
        <v>99</v>
      </c>
      <c r="F10" s="141"/>
      <c r="G10" s="141"/>
      <c r="H10" s="141"/>
      <c r="I10" s="141"/>
    </row>
    <row r="11" spans="1:27" ht="15.75" thickBot="1" x14ac:dyDescent="0.3">
      <c r="A11" s="90" t="s">
        <v>1</v>
      </c>
      <c r="B11" s="84" t="s">
        <v>184</v>
      </c>
      <c r="C11" s="77" t="s">
        <v>50</v>
      </c>
      <c r="E11" s="142" t="s">
        <v>55</v>
      </c>
      <c r="F11" s="143"/>
      <c r="G11" s="143"/>
      <c r="H11" s="144"/>
      <c r="I11" s="84" t="str">
        <f>B16</f>
        <v>Transformer Max 2 x 844 KVA</v>
      </c>
      <c r="J11" s="74" t="s">
        <v>76</v>
      </c>
      <c r="P11" s="86" t="s">
        <v>78</v>
      </c>
      <c r="Q11" s="85"/>
      <c r="R11" s="85"/>
      <c r="S11" s="85"/>
      <c r="T11" s="85"/>
      <c r="U11" s="85"/>
      <c r="V11" s="85"/>
      <c r="W11" s="85"/>
      <c r="X11" s="85"/>
      <c r="Y11" s="85"/>
      <c r="Z11" s="85"/>
      <c r="AA11" s="85"/>
    </row>
    <row r="12" spans="1:27" ht="48" customHeight="1" thickBot="1" x14ac:dyDescent="0.3">
      <c r="A12" s="90" t="s">
        <v>4</v>
      </c>
      <c r="B12" s="84" t="s">
        <v>185</v>
      </c>
      <c r="C12" s="77" t="s">
        <v>3</v>
      </c>
      <c r="E12" s="106" t="s">
        <v>77</v>
      </c>
      <c r="F12" s="105" t="s">
        <v>102</v>
      </c>
      <c r="G12" s="105" t="s">
        <v>101</v>
      </c>
      <c r="H12" s="105" t="s">
        <v>92</v>
      </c>
      <c r="I12" s="105" t="s">
        <v>100</v>
      </c>
      <c r="J12" s="127" t="s">
        <v>94</v>
      </c>
      <c r="K12" s="145"/>
      <c r="L12" s="145"/>
      <c r="M12" s="145"/>
      <c r="N12" s="145"/>
      <c r="P12" s="86" t="s">
        <v>79</v>
      </c>
      <c r="Q12" s="104">
        <v>0.9</v>
      </c>
      <c r="R12" s="101">
        <v>0.8</v>
      </c>
      <c r="S12" s="101">
        <v>0.7</v>
      </c>
      <c r="T12" s="103">
        <v>0.6</v>
      </c>
      <c r="U12" s="102">
        <v>0.5</v>
      </c>
      <c r="V12" s="101">
        <v>0.4</v>
      </c>
      <c r="W12" s="101">
        <v>0.3</v>
      </c>
      <c r="X12" s="101">
        <v>0.2</v>
      </c>
      <c r="Y12" s="101">
        <v>0.1</v>
      </c>
      <c r="Z12" s="101">
        <v>0.05</v>
      </c>
      <c r="AA12" s="100">
        <v>18537</v>
      </c>
    </row>
    <row r="13" spans="1:27" ht="19.5" customHeight="1" x14ac:dyDescent="0.25">
      <c r="A13" s="99" t="s">
        <v>51</v>
      </c>
      <c r="B13" s="64" t="s">
        <v>166</v>
      </c>
      <c r="C13" s="77"/>
      <c r="E13" s="87">
        <v>2012</v>
      </c>
      <c r="F13" s="87"/>
      <c r="G13" s="87"/>
      <c r="H13" s="87"/>
      <c r="I13" s="84"/>
      <c r="J13" s="127"/>
      <c r="K13" s="145"/>
      <c r="L13" s="145"/>
      <c r="M13" s="145"/>
      <c r="N13" s="145"/>
      <c r="P13" s="86">
        <v>2011</v>
      </c>
      <c r="Q13" s="85">
        <v>1030</v>
      </c>
      <c r="R13" s="85">
        <v>1035</v>
      </c>
      <c r="S13" s="85">
        <v>1040</v>
      </c>
      <c r="T13" s="85">
        <v>1050</v>
      </c>
      <c r="U13" s="85">
        <v>1070</v>
      </c>
      <c r="V13" s="85">
        <v>1075</v>
      </c>
      <c r="W13" s="85">
        <v>1090</v>
      </c>
      <c r="X13" s="85">
        <v>1095</v>
      </c>
      <c r="Y13" s="85">
        <v>1110</v>
      </c>
      <c r="Z13" s="85">
        <v>1110</v>
      </c>
      <c r="AA13" s="85">
        <v>1.0373829999999999</v>
      </c>
    </row>
    <row r="14" spans="1:27" ht="15" customHeight="1" x14ac:dyDescent="0.25">
      <c r="A14" s="99" t="s">
        <v>52</v>
      </c>
      <c r="B14" s="64"/>
      <c r="C14" s="77"/>
      <c r="E14" s="87">
        <v>2013</v>
      </c>
      <c r="F14" s="87"/>
      <c r="G14" s="87"/>
      <c r="H14" s="87"/>
      <c r="I14" s="84"/>
      <c r="J14" s="146" t="s">
        <v>93</v>
      </c>
      <c r="K14" s="147"/>
      <c r="L14" s="147"/>
      <c r="M14" s="147"/>
      <c r="N14" s="147"/>
      <c r="P14" s="86">
        <v>2012</v>
      </c>
      <c r="Q14" s="85">
        <v>1050</v>
      </c>
      <c r="R14" s="85">
        <v>1055</v>
      </c>
      <c r="S14" s="85">
        <v>1060</v>
      </c>
      <c r="T14" s="85">
        <v>1070</v>
      </c>
      <c r="U14" s="85">
        <v>1090</v>
      </c>
      <c r="V14" s="85">
        <v>1095</v>
      </c>
      <c r="W14" s="85">
        <v>1115</v>
      </c>
      <c r="X14" s="85">
        <v>1120</v>
      </c>
      <c r="Y14" s="85">
        <v>1125</v>
      </c>
      <c r="Z14" s="85">
        <v>1135</v>
      </c>
      <c r="AA14" s="85">
        <v>1.0321100000000001</v>
      </c>
    </row>
    <row r="15" spans="1:27" x14ac:dyDescent="0.25">
      <c r="A15" s="99" t="s">
        <v>53</v>
      </c>
      <c r="B15" s="99" t="s">
        <v>164</v>
      </c>
      <c r="C15" s="77" t="s">
        <v>54</v>
      </c>
      <c r="E15" s="87">
        <v>2014</v>
      </c>
      <c r="F15" s="87"/>
      <c r="G15" s="87"/>
      <c r="H15" s="87"/>
      <c r="I15" s="84"/>
      <c r="J15" s="146"/>
      <c r="K15" s="147"/>
      <c r="L15" s="147"/>
      <c r="M15" s="147"/>
      <c r="N15" s="147"/>
      <c r="P15" s="86">
        <v>2013</v>
      </c>
      <c r="Q15" s="85">
        <v>1065</v>
      </c>
      <c r="R15" s="85">
        <v>1070</v>
      </c>
      <c r="S15" s="85">
        <v>1075</v>
      </c>
      <c r="T15" s="85">
        <v>1085</v>
      </c>
      <c r="U15" s="85">
        <v>1105</v>
      </c>
      <c r="V15" s="85">
        <v>1110</v>
      </c>
      <c r="W15" s="85">
        <v>1130</v>
      </c>
      <c r="X15" s="85">
        <v>1135</v>
      </c>
      <c r="Y15" s="85">
        <v>1150</v>
      </c>
      <c r="Z15" s="85">
        <v>1150</v>
      </c>
      <c r="AA15" s="85">
        <v>1.040724</v>
      </c>
    </row>
    <row r="16" spans="1:27" ht="21.75" customHeight="1" x14ac:dyDescent="0.25">
      <c r="A16" s="99" t="s">
        <v>55</v>
      </c>
      <c r="B16" s="98" t="s">
        <v>186</v>
      </c>
      <c r="C16" s="77"/>
      <c r="E16" s="87">
        <v>2015</v>
      </c>
      <c r="F16" s="87"/>
      <c r="G16" s="87"/>
      <c r="H16" s="87"/>
      <c r="I16" s="84"/>
      <c r="J16" s="146"/>
      <c r="K16" s="147"/>
      <c r="L16" s="147"/>
      <c r="M16" s="147"/>
      <c r="N16" s="147"/>
      <c r="P16" s="86">
        <v>2014</v>
      </c>
      <c r="Q16" s="85">
        <v>1080</v>
      </c>
      <c r="R16" s="85">
        <v>1085</v>
      </c>
      <c r="S16" s="85">
        <v>1090</v>
      </c>
      <c r="T16" s="85">
        <v>1100</v>
      </c>
      <c r="U16" s="85">
        <v>1120</v>
      </c>
      <c r="V16" s="85">
        <v>1125</v>
      </c>
      <c r="W16" s="85">
        <v>1145</v>
      </c>
      <c r="X16" s="85">
        <v>1150</v>
      </c>
      <c r="Y16" s="85">
        <v>1165</v>
      </c>
      <c r="Z16" s="85">
        <v>1170</v>
      </c>
      <c r="AA16" s="85">
        <v>1.040179</v>
      </c>
    </row>
    <row r="17" spans="1:27" x14ac:dyDescent="0.25">
      <c r="A17" s="97" t="s">
        <v>41</v>
      </c>
      <c r="B17" s="150" t="s">
        <v>96</v>
      </c>
      <c r="E17" s="87">
        <v>2016</v>
      </c>
      <c r="F17" s="87"/>
      <c r="G17" s="87"/>
      <c r="H17" s="87"/>
      <c r="I17" s="84"/>
      <c r="J17" s="146"/>
      <c r="K17" s="147"/>
      <c r="L17" s="147"/>
      <c r="M17" s="147"/>
      <c r="N17" s="147"/>
      <c r="P17" s="86">
        <v>2015</v>
      </c>
      <c r="Q17" s="85">
        <v>1095</v>
      </c>
      <c r="R17" s="85">
        <v>1100</v>
      </c>
      <c r="S17" s="85">
        <v>1105</v>
      </c>
      <c r="T17" s="85">
        <v>1115</v>
      </c>
      <c r="U17" s="85">
        <v>1135</v>
      </c>
      <c r="V17" s="85">
        <v>1140</v>
      </c>
      <c r="W17" s="85">
        <v>1160</v>
      </c>
      <c r="X17" s="85">
        <v>1165</v>
      </c>
      <c r="Y17" s="85">
        <v>1170</v>
      </c>
      <c r="Z17" s="85">
        <v>1180</v>
      </c>
      <c r="AA17" s="85">
        <v>1.030837</v>
      </c>
    </row>
    <row r="18" spans="1:27" ht="60.75" customHeight="1" x14ac:dyDescent="0.25">
      <c r="A18" s="97" t="s">
        <v>7</v>
      </c>
      <c r="B18" s="151"/>
      <c r="C18" s="77" t="s">
        <v>21</v>
      </c>
      <c r="E18" s="87">
        <v>2017</v>
      </c>
      <c r="F18" s="87"/>
      <c r="G18" s="87"/>
      <c r="H18" s="87"/>
      <c r="I18" s="84"/>
      <c r="J18" s="148"/>
      <c r="K18" s="149"/>
      <c r="L18" s="149"/>
      <c r="M18" s="149"/>
      <c r="N18" s="149"/>
      <c r="P18" s="86">
        <v>2016</v>
      </c>
      <c r="Q18" s="85">
        <v>1105</v>
      </c>
      <c r="R18" s="85">
        <v>1110</v>
      </c>
      <c r="S18" s="85">
        <v>1115</v>
      </c>
      <c r="T18" s="85">
        <v>1125</v>
      </c>
      <c r="U18" s="85">
        <v>1145</v>
      </c>
      <c r="V18" s="85">
        <v>1150</v>
      </c>
      <c r="W18" s="85">
        <v>1170</v>
      </c>
      <c r="X18" s="85">
        <v>1175</v>
      </c>
      <c r="Y18" s="85">
        <v>1190</v>
      </c>
      <c r="Z18" s="85">
        <v>1195</v>
      </c>
      <c r="AA18" s="85">
        <v>1.039301</v>
      </c>
    </row>
    <row r="19" spans="1:27" x14ac:dyDescent="0.25">
      <c r="A19" s="92" t="s">
        <v>74</v>
      </c>
      <c r="B19" s="92"/>
      <c r="C19" s="77" t="s">
        <v>75</v>
      </c>
      <c r="E19" s="87">
        <v>2018</v>
      </c>
      <c r="F19" s="87"/>
      <c r="G19" s="87"/>
      <c r="H19" s="87"/>
      <c r="I19" s="84"/>
      <c r="J19" s="96" t="s">
        <v>91</v>
      </c>
      <c r="K19" s="95"/>
      <c r="L19" s="95"/>
      <c r="M19" s="95"/>
      <c r="N19" s="94"/>
      <c r="P19" s="86">
        <v>2017</v>
      </c>
      <c r="Q19" s="85">
        <v>1115</v>
      </c>
      <c r="R19" s="85">
        <v>1120</v>
      </c>
      <c r="S19" s="85">
        <v>1125</v>
      </c>
      <c r="T19" s="85">
        <v>1135</v>
      </c>
      <c r="U19" s="85">
        <v>1155</v>
      </c>
      <c r="V19" s="85">
        <v>1160</v>
      </c>
      <c r="W19" s="85">
        <v>1180</v>
      </c>
      <c r="X19" s="85">
        <v>1185</v>
      </c>
      <c r="Y19" s="85">
        <v>1195</v>
      </c>
      <c r="Z19" s="85">
        <v>1205</v>
      </c>
      <c r="AA19" s="85">
        <v>1.034632</v>
      </c>
    </row>
    <row r="20" spans="1:27" x14ac:dyDescent="0.25">
      <c r="A20" s="92" t="s">
        <v>70</v>
      </c>
      <c r="B20" s="93"/>
      <c r="C20" s="77" t="s">
        <v>71</v>
      </c>
      <c r="E20" s="87">
        <v>2019</v>
      </c>
      <c r="F20" s="87"/>
      <c r="G20" s="87"/>
      <c r="H20" s="87"/>
      <c r="I20" s="84"/>
      <c r="J20" s="118"/>
      <c r="K20" s="119"/>
      <c r="L20" s="119"/>
      <c r="M20" s="119"/>
      <c r="N20" s="120"/>
      <c r="P20" s="86">
        <v>2018</v>
      </c>
      <c r="Q20" s="85">
        <v>1125</v>
      </c>
      <c r="R20" s="85">
        <v>1130</v>
      </c>
      <c r="S20" s="85">
        <v>1140</v>
      </c>
      <c r="T20" s="85">
        <v>1150</v>
      </c>
      <c r="U20" s="85">
        <v>1170</v>
      </c>
      <c r="V20" s="85">
        <v>1175</v>
      </c>
      <c r="W20" s="85">
        <v>1195</v>
      </c>
      <c r="X20" s="85">
        <v>1200</v>
      </c>
      <c r="Y20" s="85">
        <v>1215</v>
      </c>
      <c r="Z20" s="85">
        <v>1215</v>
      </c>
      <c r="AA20" s="85">
        <v>1.038462</v>
      </c>
    </row>
    <row r="21" spans="1:27" ht="21" customHeight="1" x14ac:dyDescent="0.25">
      <c r="A21" s="92" t="s">
        <v>69</v>
      </c>
      <c r="B21" s="92"/>
      <c r="C21" s="77" t="s">
        <v>72</v>
      </c>
      <c r="E21" s="87">
        <v>2020</v>
      </c>
      <c r="F21" s="87"/>
      <c r="G21" s="87"/>
      <c r="H21" s="87"/>
      <c r="I21" s="84"/>
      <c r="J21" s="121"/>
      <c r="K21" s="122"/>
      <c r="L21" s="122"/>
      <c r="M21" s="122"/>
      <c r="N21" s="123"/>
      <c r="P21" s="86">
        <v>2019</v>
      </c>
      <c r="Q21" s="85">
        <v>1135</v>
      </c>
      <c r="R21" s="85">
        <v>1140</v>
      </c>
      <c r="S21" s="85">
        <v>1150</v>
      </c>
      <c r="T21" s="85">
        <v>1160</v>
      </c>
      <c r="U21" s="85">
        <v>1180</v>
      </c>
      <c r="V21" s="85">
        <v>1185</v>
      </c>
      <c r="W21" s="85">
        <v>1205</v>
      </c>
      <c r="X21" s="85">
        <v>1210</v>
      </c>
      <c r="Y21" s="85">
        <v>1225</v>
      </c>
      <c r="Z21" s="85">
        <v>1230</v>
      </c>
      <c r="AA21" s="85">
        <v>1.0381359999999999</v>
      </c>
    </row>
    <row r="22" spans="1:27" ht="48.75" customHeight="1" x14ac:dyDescent="0.25">
      <c r="A22" s="84" t="s">
        <v>97</v>
      </c>
      <c r="B22" s="91" t="s">
        <v>98</v>
      </c>
      <c r="C22" s="77" t="s">
        <v>60</v>
      </c>
      <c r="E22" s="87">
        <v>2021</v>
      </c>
      <c r="F22" s="87"/>
      <c r="G22" s="87"/>
      <c r="H22" s="87"/>
      <c r="I22" s="84"/>
      <c r="J22" s="124"/>
      <c r="K22" s="125"/>
      <c r="L22" s="125"/>
      <c r="M22" s="125"/>
      <c r="N22" s="126"/>
      <c r="P22" s="86">
        <v>2020</v>
      </c>
      <c r="Q22" s="85">
        <v>1145</v>
      </c>
      <c r="R22" s="85">
        <v>1150</v>
      </c>
      <c r="S22" s="85">
        <v>1155</v>
      </c>
      <c r="T22" s="85">
        <v>1170</v>
      </c>
      <c r="U22" s="85">
        <v>1190</v>
      </c>
      <c r="V22" s="85">
        <v>1195</v>
      </c>
      <c r="W22" s="85">
        <v>1215</v>
      </c>
      <c r="X22" s="85">
        <v>1225</v>
      </c>
      <c r="Y22" s="85">
        <v>1235</v>
      </c>
      <c r="Z22" s="85">
        <v>1240</v>
      </c>
      <c r="AA22" s="85">
        <v>1.0378149999999999</v>
      </c>
    </row>
    <row r="23" spans="1:27" s="76" customFormat="1" x14ac:dyDescent="0.25">
      <c r="A23" s="90" t="s">
        <v>5</v>
      </c>
      <c r="B23" s="89"/>
      <c r="C23" s="77" t="s">
        <v>6</v>
      </c>
      <c r="E23" s="87">
        <v>2022</v>
      </c>
      <c r="F23" s="87"/>
      <c r="G23" s="87"/>
      <c r="H23" s="87"/>
      <c r="I23" s="84"/>
      <c r="P23" s="86" t="s">
        <v>80</v>
      </c>
      <c r="Q23" s="85"/>
      <c r="R23" s="85"/>
      <c r="S23" s="85"/>
      <c r="T23" s="85"/>
      <c r="U23" s="85"/>
      <c r="V23" s="85"/>
      <c r="W23" s="85"/>
      <c r="X23" s="85"/>
      <c r="Y23" s="85"/>
      <c r="Z23" s="85"/>
      <c r="AA23" s="85"/>
    </row>
    <row r="24" spans="1:27" s="76" customFormat="1" ht="34.5" customHeight="1" x14ac:dyDescent="0.25">
      <c r="A24" s="84" t="s">
        <v>57</v>
      </c>
      <c r="B24" s="88"/>
      <c r="C24" s="77" t="s">
        <v>56</v>
      </c>
      <c r="E24" s="87">
        <v>2023</v>
      </c>
      <c r="F24" s="87"/>
      <c r="G24" s="87"/>
      <c r="H24" s="87"/>
      <c r="I24" s="84"/>
      <c r="J24" s="127" t="s">
        <v>95</v>
      </c>
      <c r="K24" s="128"/>
      <c r="L24" s="128"/>
      <c r="M24" s="128"/>
      <c r="N24" s="128"/>
      <c r="P24" s="86" t="s">
        <v>81</v>
      </c>
      <c r="Q24" s="85">
        <v>1030</v>
      </c>
      <c r="R24" s="85">
        <v>1035</v>
      </c>
      <c r="S24" s="85">
        <v>1035</v>
      </c>
      <c r="T24" s="85">
        <v>1035</v>
      </c>
      <c r="U24" s="85">
        <v>1045</v>
      </c>
      <c r="V24" s="85">
        <v>1050</v>
      </c>
      <c r="W24" s="85">
        <v>1055</v>
      </c>
      <c r="X24" s="85">
        <v>1055</v>
      </c>
      <c r="Y24" s="85">
        <v>1060</v>
      </c>
      <c r="Z24" s="85">
        <v>1070</v>
      </c>
      <c r="AA24" s="85">
        <v>1.014354</v>
      </c>
    </row>
    <row r="25" spans="1:27" ht="30.75" customHeight="1" x14ac:dyDescent="0.25">
      <c r="A25" s="84" t="s">
        <v>58</v>
      </c>
      <c r="B25" s="89"/>
      <c r="C25" s="77" t="s">
        <v>59</v>
      </c>
      <c r="E25" s="87">
        <v>2024</v>
      </c>
      <c r="F25" s="87"/>
      <c r="G25" s="87"/>
      <c r="H25" s="87"/>
      <c r="I25" s="84"/>
      <c r="J25" s="127"/>
      <c r="K25" s="128"/>
      <c r="L25" s="128"/>
      <c r="M25" s="128"/>
      <c r="N25" s="128"/>
      <c r="P25" s="86" t="s">
        <v>82</v>
      </c>
      <c r="Q25" s="85">
        <v>1040</v>
      </c>
      <c r="R25" s="85">
        <v>1045</v>
      </c>
      <c r="S25" s="85">
        <v>1045</v>
      </c>
      <c r="T25" s="85">
        <v>1045</v>
      </c>
      <c r="U25" s="85">
        <v>1055</v>
      </c>
      <c r="V25" s="85">
        <v>1060</v>
      </c>
      <c r="W25" s="85">
        <v>1065</v>
      </c>
      <c r="X25" s="85">
        <v>1065</v>
      </c>
      <c r="Y25" s="85">
        <v>1070</v>
      </c>
      <c r="Z25" s="85">
        <v>1080</v>
      </c>
      <c r="AA25" s="85">
        <v>1.0142180000000001</v>
      </c>
    </row>
    <row r="26" spans="1:27" s="76" customFormat="1" ht="25.5" x14ac:dyDescent="0.25">
      <c r="A26" s="80"/>
      <c r="B26" s="81"/>
      <c r="C26" s="77"/>
      <c r="E26" s="87">
        <v>2025</v>
      </c>
      <c r="F26" s="87"/>
      <c r="G26" s="87"/>
      <c r="H26" s="87"/>
      <c r="I26" s="84"/>
      <c r="J26" s="127"/>
      <c r="K26" s="128"/>
      <c r="L26" s="128"/>
      <c r="M26" s="128"/>
      <c r="N26" s="128"/>
      <c r="P26" s="86" t="s">
        <v>83</v>
      </c>
      <c r="Q26" s="85">
        <v>1050</v>
      </c>
      <c r="R26" s="85">
        <v>1055</v>
      </c>
      <c r="S26" s="85">
        <v>1055</v>
      </c>
      <c r="T26" s="85">
        <v>1055</v>
      </c>
      <c r="U26" s="85">
        <v>1065</v>
      </c>
      <c r="V26" s="85">
        <v>1070</v>
      </c>
      <c r="W26" s="85">
        <v>1075</v>
      </c>
      <c r="X26" s="85">
        <v>1075</v>
      </c>
      <c r="Y26" s="85">
        <v>1080</v>
      </c>
      <c r="Z26" s="85">
        <v>1095</v>
      </c>
      <c r="AA26" s="85">
        <v>1.0140849999999999</v>
      </c>
    </row>
    <row r="27" spans="1:27" ht="25.5" x14ac:dyDescent="0.25">
      <c r="A27" s="129" t="s">
        <v>73</v>
      </c>
      <c r="B27" s="129"/>
      <c r="E27" s="87">
        <v>2026</v>
      </c>
      <c r="F27" s="87"/>
      <c r="G27" s="87"/>
      <c r="H27" s="87"/>
      <c r="I27" s="84"/>
      <c r="P27" s="86" t="s">
        <v>84</v>
      </c>
      <c r="Q27" s="85">
        <v>1055</v>
      </c>
      <c r="R27" s="85">
        <v>1060</v>
      </c>
      <c r="S27" s="85">
        <v>1060</v>
      </c>
      <c r="T27" s="85">
        <v>1060</v>
      </c>
      <c r="U27" s="85">
        <v>1070</v>
      </c>
      <c r="V27" s="85">
        <v>1075</v>
      </c>
      <c r="W27" s="85">
        <v>1080</v>
      </c>
      <c r="X27" s="85">
        <v>1080</v>
      </c>
      <c r="Y27" s="85">
        <v>1085</v>
      </c>
      <c r="Z27" s="85">
        <v>1095</v>
      </c>
      <c r="AA27" s="85">
        <v>1.014019</v>
      </c>
    </row>
    <row r="28" spans="1:27" ht="25.5" x14ac:dyDescent="0.25">
      <c r="A28" s="84" t="s">
        <v>28</v>
      </c>
      <c r="B28" s="84"/>
      <c r="E28" s="87">
        <v>2027</v>
      </c>
      <c r="F28" s="87"/>
      <c r="G28" s="87"/>
      <c r="H28" s="87"/>
      <c r="I28" s="84"/>
      <c r="P28" s="86" t="s">
        <v>85</v>
      </c>
      <c r="Q28" s="85">
        <v>1060</v>
      </c>
      <c r="R28" s="85">
        <v>1065</v>
      </c>
      <c r="S28" s="85">
        <v>1065</v>
      </c>
      <c r="T28" s="85">
        <v>1065</v>
      </c>
      <c r="U28" s="85">
        <v>1075</v>
      </c>
      <c r="V28" s="85">
        <v>1080</v>
      </c>
      <c r="W28" s="85">
        <v>1085</v>
      </c>
      <c r="X28" s="85">
        <v>1085</v>
      </c>
      <c r="Y28" s="85">
        <v>1090</v>
      </c>
      <c r="Z28" s="85">
        <v>1110</v>
      </c>
      <c r="AA28" s="85">
        <v>1.0139530000000001</v>
      </c>
    </row>
    <row r="29" spans="1:27" ht="25.5" x14ac:dyDescent="0.25">
      <c r="A29" s="84" t="s">
        <v>29</v>
      </c>
      <c r="B29" s="84"/>
      <c r="E29" s="87">
        <v>2028</v>
      </c>
      <c r="F29" s="87"/>
      <c r="G29" s="87"/>
      <c r="H29" s="87"/>
      <c r="I29" s="84"/>
      <c r="P29" s="86" t="s">
        <v>86</v>
      </c>
      <c r="Q29" s="85">
        <v>1065</v>
      </c>
      <c r="R29" s="85">
        <v>1070</v>
      </c>
      <c r="S29" s="85">
        <v>1070</v>
      </c>
      <c r="T29" s="85">
        <v>1070</v>
      </c>
      <c r="U29" s="85">
        <v>1080</v>
      </c>
      <c r="V29" s="85">
        <v>1085</v>
      </c>
      <c r="W29" s="85">
        <v>1090</v>
      </c>
      <c r="X29" s="85">
        <v>1090</v>
      </c>
      <c r="Y29" s="85">
        <v>1100</v>
      </c>
      <c r="Z29" s="85">
        <v>1110</v>
      </c>
      <c r="AA29" s="85">
        <v>1.018519</v>
      </c>
    </row>
    <row r="30" spans="1:27" ht="39.75" customHeight="1" x14ac:dyDescent="0.25">
      <c r="A30" s="84" t="s">
        <v>30</v>
      </c>
      <c r="B30" s="88"/>
      <c r="C30" s="75" t="s">
        <v>45</v>
      </c>
      <c r="E30" s="87">
        <v>2029</v>
      </c>
      <c r="F30" s="87"/>
      <c r="G30" s="87"/>
      <c r="H30" s="87"/>
      <c r="I30" s="84"/>
      <c r="P30" s="86" t="s">
        <v>87</v>
      </c>
      <c r="Q30" s="85">
        <v>1075</v>
      </c>
      <c r="R30" s="85">
        <v>1080</v>
      </c>
      <c r="S30" s="85">
        <v>1080</v>
      </c>
      <c r="T30" s="85">
        <v>1080</v>
      </c>
      <c r="U30" s="85">
        <v>1090</v>
      </c>
      <c r="V30" s="85">
        <v>1095</v>
      </c>
      <c r="W30" s="85">
        <v>1100</v>
      </c>
      <c r="X30" s="85">
        <v>1100</v>
      </c>
      <c r="Y30" s="85">
        <v>1105</v>
      </c>
      <c r="Z30" s="85">
        <v>1120</v>
      </c>
      <c r="AA30" s="85">
        <v>1.0137609999999999</v>
      </c>
    </row>
    <row r="31" spans="1:27" ht="25.5" x14ac:dyDescent="0.25">
      <c r="A31" s="84" t="s">
        <v>46</v>
      </c>
      <c r="B31" s="84"/>
      <c r="E31" s="87">
        <v>2030</v>
      </c>
      <c r="F31" s="87"/>
      <c r="G31" s="87"/>
      <c r="H31" s="87"/>
      <c r="I31" s="84"/>
      <c r="P31" s="86" t="s">
        <v>88</v>
      </c>
      <c r="Q31" s="85">
        <v>1080</v>
      </c>
      <c r="R31" s="85">
        <v>1085</v>
      </c>
      <c r="S31" s="85">
        <v>1085</v>
      </c>
      <c r="T31" s="85">
        <v>1085</v>
      </c>
      <c r="U31" s="85">
        <v>1095</v>
      </c>
      <c r="V31" s="85">
        <v>1100</v>
      </c>
      <c r="W31" s="85">
        <v>1105</v>
      </c>
      <c r="X31" s="85">
        <v>1105</v>
      </c>
      <c r="Y31" s="85">
        <v>1110</v>
      </c>
      <c r="Z31" s="85">
        <v>1120</v>
      </c>
      <c r="AA31" s="85">
        <v>1.0136989999999999</v>
      </c>
    </row>
    <row r="32" spans="1:27" ht="25.5" x14ac:dyDescent="0.25">
      <c r="A32" s="84" t="s">
        <v>49</v>
      </c>
      <c r="B32" s="84"/>
      <c r="E32" s="87">
        <v>2031</v>
      </c>
      <c r="F32" s="87"/>
      <c r="G32" s="87"/>
      <c r="H32" s="87"/>
      <c r="I32" s="84"/>
      <c r="P32" s="86" t="s">
        <v>89</v>
      </c>
      <c r="Q32" s="85">
        <v>1085</v>
      </c>
      <c r="R32" s="85">
        <v>1090</v>
      </c>
      <c r="S32" s="85">
        <v>1090</v>
      </c>
      <c r="T32" s="85">
        <v>1090</v>
      </c>
      <c r="U32" s="85">
        <v>1100</v>
      </c>
      <c r="V32" s="85">
        <v>1105</v>
      </c>
      <c r="W32" s="85">
        <v>1110</v>
      </c>
      <c r="X32" s="85">
        <v>1110</v>
      </c>
      <c r="Y32" s="85">
        <v>1115</v>
      </c>
      <c r="Z32" s="85">
        <v>1125</v>
      </c>
      <c r="AA32" s="85">
        <v>1.013636</v>
      </c>
    </row>
    <row r="33" spans="1:27" ht="25.5" x14ac:dyDescent="0.25">
      <c r="A33" s="84" t="s">
        <v>47</v>
      </c>
      <c r="B33" s="84"/>
      <c r="P33" s="86" t="s">
        <v>90</v>
      </c>
      <c r="Q33" s="85">
        <v>1090</v>
      </c>
      <c r="R33" s="85">
        <v>1095</v>
      </c>
      <c r="S33" s="85">
        <v>1095</v>
      </c>
      <c r="T33" s="85">
        <v>1095</v>
      </c>
      <c r="U33" s="85">
        <v>1105</v>
      </c>
      <c r="V33" s="85">
        <v>1110</v>
      </c>
      <c r="W33" s="85">
        <v>1115</v>
      </c>
      <c r="X33" s="85">
        <v>1115</v>
      </c>
      <c r="Y33" s="85">
        <v>1120</v>
      </c>
      <c r="Z33" s="85">
        <v>1130</v>
      </c>
      <c r="AA33" s="85">
        <v>1.0135749999999999</v>
      </c>
    </row>
    <row r="34" spans="1:27" x14ac:dyDescent="0.25">
      <c r="A34" s="84" t="s">
        <v>48</v>
      </c>
      <c r="B34" s="84"/>
      <c r="E34" s="83"/>
      <c r="F34" s="83"/>
      <c r="G34" s="83"/>
      <c r="H34" s="83"/>
      <c r="I34" s="76"/>
    </row>
    <row r="35" spans="1:27" x14ac:dyDescent="0.25">
      <c r="A35" s="84"/>
      <c r="B35" s="84"/>
    </row>
    <row r="36" spans="1:27" s="76" customFormat="1" ht="30" customHeight="1" x14ac:dyDescent="0.25">
      <c r="A36" s="80"/>
      <c r="B36" s="81"/>
      <c r="C36" s="77"/>
      <c r="E36" s="82"/>
      <c r="F36" s="82"/>
      <c r="G36" s="82"/>
      <c r="H36" s="82"/>
      <c r="I36" s="74"/>
    </row>
    <row r="60" spans="1:8" x14ac:dyDescent="0.25">
      <c r="A60" s="78"/>
      <c r="B60" s="79"/>
      <c r="C60" s="74"/>
      <c r="E60" s="74"/>
      <c r="F60" s="74"/>
      <c r="G60" s="74"/>
      <c r="H60" s="74"/>
    </row>
  </sheetData>
  <mergeCells count="10">
    <mergeCell ref="J20:N22"/>
    <mergeCell ref="J24:N26"/>
    <mergeCell ref="A27:B27"/>
    <mergeCell ref="D2:H5"/>
    <mergeCell ref="A6:B6"/>
    <mergeCell ref="E10:I10"/>
    <mergeCell ref="E11:H11"/>
    <mergeCell ref="J12:N13"/>
    <mergeCell ref="J14:N18"/>
    <mergeCell ref="B17:B18"/>
  </mergeCells>
  <pageMargins left="0.7" right="0.7" top="0.75" bottom="0.75" header="0.3" footer="0.3"/>
  <pageSetup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79998168889431442"/>
    <pageSetUpPr fitToPage="1"/>
  </sheetPr>
  <dimension ref="A1:AA60"/>
  <sheetViews>
    <sheetView zoomScale="80" zoomScaleNormal="80" workbookViewId="0">
      <selection activeCell="C35" sqref="C35"/>
    </sheetView>
  </sheetViews>
  <sheetFormatPr defaultRowHeight="15" x14ac:dyDescent="0.25"/>
  <cols>
    <col min="1" max="1" width="63.7109375" customWidth="1"/>
    <col min="2" max="2" width="73.42578125" customWidth="1"/>
    <col min="3" max="3" width="44.42578125" style="1" customWidth="1"/>
    <col min="5" max="5" width="9.140625" style="21"/>
    <col min="6" max="6" width="14.42578125" style="21" customWidth="1"/>
    <col min="7" max="7" width="15.42578125" style="21" customWidth="1"/>
    <col min="8" max="8" width="18" style="21" customWidth="1"/>
    <col min="9" max="9" width="15.7109375" customWidth="1"/>
  </cols>
  <sheetData>
    <row r="1" spans="1:27" ht="19.5" thickBot="1" x14ac:dyDescent="0.35">
      <c r="A1" s="50" t="s">
        <v>103</v>
      </c>
      <c r="B1" s="49"/>
    </row>
    <row r="2" spans="1:27" ht="15.75" customHeight="1" x14ac:dyDescent="0.25">
      <c r="A2" s="65" t="s">
        <v>168</v>
      </c>
      <c r="D2" s="130" t="s">
        <v>163</v>
      </c>
      <c r="E2" s="131"/>
      <c r="F2" s="131"/>
      <c r="G2" s="131"/>
      <c r="H2" s="132"/>
    </row>
    <row r="3" spans="1:27" ht="15" customHeight="1" x14ac:dyDescent="0.25">
      <c r="A3" s="48" t="s">
        <v>8</v>
      </c>
      <c r="B3" s="48"/>
      <c r="D3" s="133"/>
      <c r="E3" s="134"/>
      <c r="F3" s="134"/>
      <c r="G3" s="134"/>
      <c r="H3" s="135"/>
    </row>
    <row r="4" spans="1:27" ht="15" customHeight="1" x14ac:dyDescent="0.25">
      <c r="A4" s="47" t="s">
        <v>9</v>
      </c>
      <c r="B4" s="47"/>
      <c r="D4" s="133"/>
      <c r="E4" s="134"/>
      <c r="F4" s="134"/>
      <c r="G4" s="134"/>
      <c r="H4" s="135"/>
    </row>
    <row r="5" spans="1:27" ht="15.75" thickBot="1" x14ac:dyDescent="0.3">
      <c r="C5" s="1" t="s">
        <v>31</v>
      </c>
      <c r="D5" s="136"/>
      <c r="E5" s="137"/>
      <c r="F5" s="137"/>
      <c r="G5" s="137"/>
      <c r="H5" s="138"/>
    </row>
    <row r="6" spans="1:27" x14ac:dyDescent="0.25">
      <c r="A6" s="139" t="s">
        <v>10</v>
      </c>
      <c r="B6" s="140"/>
      <c r="C6" s="3"/>
    </row>
    <row r="7" spans="1:27" ht="21" customHeight="1" x14ac:dyDescent="0.25">
      <c r="A7" s="30" t="s">
        <v>0</v>
      </c>
      <c r="B7" s="24" t="s">
        <v>160</v>
      </c>
      <c r="C7" s="3"/>
    </row>
    <row r="8" spans="1:27" ht="21" customHeight="1" x14ac:dyDescent="0.25">
      <c r="A8" s="30" t="s">
        <v>172</v>
      </c>
      <c r="B8" s="24" t="s">
        <v>174</v>
      </c>
      <c r="C8" s="3"/>
    </row>
    <row r="9" spans="1:27" ht="94.5" x14ac:dyDescent="0.25">
      <c r="A9" s="30" t="s">
        <v>2</v>
      </c>
      <c r="B9" s="63" t="s">
        <v>176</v>
      </c>
      <c r="C9" s="3"/>
    </row>
    <row r="10" spans="1:27" ht="215.25" customHeight="1" x14ac:dyDescent="0.25">
      <c r="A10" s="30" t="s">
        <v>161</v>
      </c>
      <c r="B10" s="63" t="s">
        <v>162</v>
      </c>
      <c r="C10" s="3"/>
      <c r="E10" s="141" t="s">
        <v>99</v>
      </c>
      <c r="F10" s="141"/>
      <c r="G10" s="141"/>
      <c r="H10" s="141"/>
      <c r="I10" s="141"/>
    </row>
    <row r="11" spans="1:27" ht="15.75" thickBot="1" x14ac:dyDescent="0.3">
      <c r="A11" s="30" t="s">
        <v>1</v>
      </c>
      <c r="B11" s="24" t="s">
        <v>178</v>
      </c>
      <c r="C11" s="3" t="s">
        <v>50</v>
      </c>
      <c r="E11" s="142" t="s">
        <v>55</v>
      </c>
      <c r="F11" s="143"/>
      <c r="G11" s="143"/>
      <c r="H11" s="144"/>
      <c r="I11" s="24" t="str">
        <f>B16</f>
        <v>Transformer Max 2.5 MVA</v>
      </c>
      <c r="J11" t="s">
        <v>76</v>
      </c>
      <c r="P11" s="26" t="s">
        <v>78</v>
      </c>
      <c r="Q11" s="25"/>
      <c r="R11" s="25"/>
      <c r="S11" s="25"/>
      <c r="T11" s="25"/>
      <c r="U11" s="25"/>
      <c r="V11" s="25"/>
      <c r="W11" s="25"/>
      <c r="X11" s="25"/>
      <c r="Y11" s="25"/>
      <c r="Z11" s="25"/>
      <c r="AA11" s="25"/>
    </row>
    <row r="12" spans="1:27" ht="48" customHeight="1" thickBot="1" x14ac:dyDescent="0.3">
      <c r="A12" s="30" t="s">
        <v>4</v>
      </c>
      <c r="B12" s="24" t="s">
        <v>165</v>
      </c>
      <c r="C12" s="3" t="s">
        <v>3</v>
      </c>
      <c r="E12" s="46" t="s">
        <v>77</v>
      </c>
      <c r="F12" s="45" t="s">
        <v>102</v>
      </c>
      <c r="G12" s="45" t="s">
        <v>101</v>
      </c>
      <c r="H12" s="45" t="s">
        <v>92</v>
      </c>
      <c r="I12" s="45" t="s">
        <v>100</v>
      </c>
      <c r="J12" s="127" t="s">
        <v>94</v>
      </c>
      <c r="K12" s="145"/>
      <c r="L12" s="145"/>
      <c r="M12" s="145"/>
      <c r="N12" s="145"/>
      <c r="P12" s="26" t="s">
        <v>79</v>
      </c>
      <c r="Q12" s="44">
        <v>0.9</v>
      </c>
      <c r="R12" s="41">
        <v>0.8</v>
      </c>
      <c r="S12" s="41">
        <v>0.7</v>
      </c>
      <c r="T12" s="43">
        <v>0.6</v>
      </c>
      <c r="U12" s="42">
        <v>0.5</v>
      </c>
      <c r="V12" s="41">
        <v>0.4</v>
      </c>
      <c r="W12" s="41">
        <v>0.3</v>
      </c>
      <c r="X12" s="41">
        <v>0.2</v>
      </c>
      <c r="Y12" s="41">
        <v>0.1</v>
      </c>
      <c r="Z12" s="41">
        <v>0.05</v>
      </c>
      <c r="AA12" s="40">
        <v>18537</v>
      </c>
    </row>
    <row r="13" spans="1:27" ht="19.5" customHeight="1" x14ac:dyDescent="0.25">
      <c r="A13" s="39" t="s">
        <v>51</v>
      </c>
      <c r="B13" s="64" t="s">
        <v>166</v>
      </c>
      <c r="C13" s="3"/>
      <c r="E13" s="27">
        <v>2012</v>
      </c>
      <c r="F13" s="27"/>
      <c r="G13" s="27"/>
      <c r="H13" s="27"/>
      <c r="I13" s="24"/>
      <c r="J13" s="127"/>
      <c r="K13" s="145"/>
      <c r="L13" s="145"/>
      <c r="M13" s="145"/>
      <c r="N13" s="145"/>
      <c r="P13" s="26">
        <v>2011</v>
      </c>
      <c r="Q13" s="25">
        <v>1030</v>
      </c>
      <c r="R13" s="25">
        <v>1035</v>
      </c>
      <c r="S13" s="25">
        <v>1040</v>
      </c>
      <c r="T13" s="25">
        <v>1050</v>
      </c>
      <c r="U13" s="25">
        <v>1070</v>
      </c>
      <c r="V13" s="25">
        <v>1075</v>
      </c>
      <c r="W13" s="25">
        <v>1090</v>
      </c>
      <c r="X13" s="25">
        <v>1095</v>
      </c>
      <c r="Y13" s="25">
        <v>1110</v>
      </c>
      <c r="Z13" s="25">
        <v>1110</v>
      </c>
      <c r="AA13" s="25">
        <v>1.0373829999999999</v>
      </c>
    </row>
    <row r="14" spans="1:27" ht="15" customHeight="1" x14ac:dyDescent="0.25">
      <c r="A14" s="39" t="s">
        <v>52</v>
      </c>
      <c r="B14" s="64" t="s">
        <v>166</v>
      </c>
      <c r="C14" s="3"/>
      <c r="E14" s="27">
        <v>2013</v>
      </c>
      <c r="F14" s="27"/>
      <c r="G14" s="27"/>
      <c r="H14" s="27"/>
      <c r="I14" s="24"/>
      <c r="J14" s="146" t="s">
        <v>93</v>
      </c>
      <c r="K14" s="147"/>
      <c r="L14" s="147"/>
      <c r="M14" s="147"/>
      <c r="N14" s="147"/>
      <c r="P14" s="26">
        <v>2012</v>
      </c>
      <c r="Q14" s="25">
        <v>1050</v>
      </c>
      <c r="R14" s="25">
        <v>1055</v>
      </c>
      <c r="S14" s="25">
        <v>1060</v>
      </c>
      <c r="T14" s="25">
        <v>1070</v>
      </c>
      <c r="U14" s="25">
        <v>1090</v>
      </c>
      <c r="V14" s="25">
        <v>1095</v>
      </c>
      <c r="W14" s="25">
        <v>1115</v>
      </c>
      <c r="X14" s="25">
        <v>1120</v>
      </c>
      <c r="Y14" s="25">
        <v>1125</v>
      </c>
      <c r="Z14" s="25">
        <v>1135</v>
      </c>
      <c r="AA14" s="25">
        <v>1.0321100000000001</v>
      </c>
    </row>
    <row r="15" spans="1:27" x14ac:dyDescent="0.25">
      <c r="A15" s="39" t="s">
        <v>53</v>
      </c>
      <c r="B15" s="39" t="s">
        <v>164</v>
      </c>
      <c r="C15" s="3" t="s">
        <v>54</v>
      </c>
      <c r="E15" s="27">
        <v>2014</v>
      </c>
      <c r="F15" s="27"/>
      <c r="G15" s="27"/>
      <c r="H15" s="27"/>
      <c r="I15" s="24"/>
      <c r="J15" s="146"/>
      <c r="K15" s="147"/>
      <c r="L15" s="147"/>
      <c r="M15" s="147"/>
      <c r="N15" s="147"/>
      <c r="P15" s="26">
        <v>2013</v>
      </c>
      <c r="Q15" s="25">
        <v>1065</v>
      </c>
      <c r="R15" s="25">
        <v>1070</v>
      </c>
      <c r="S15" s="25">
        <v>1075</v>
      </c>
      <c r="T15" s="25">
        <v>1085</v>
      </c>
      <c r="U15" s="25">
        <v>1105</v>
      </c>
      <c r="V15" s="25">
        <v>1110</v>
      </c>
      <c r="W15" s="25">
        <v>1130</v>
      </c>
      <c r="X15" s="25">
        <v>1135</v>
      </c>
      <c r="Y15" s="25">
        <v>1150</v>
      </c>
      <c r="Z15" s="25">
        <v>1150</v>
      </c>
      <c r="AA15" s="25">
        <v>1.040724</v>
      </c>
    </row>
    <row r="16" spans="1:27" ht="21.75" customHeight="1" x14ac:dyDescent="0.25">
      <c r="A16" s="39" t="s">
        <v>55</v>
      </c>
      <c r="B16" s="38" t="s">
        <v>167</v>
      </c>
      <c r="C16" s="3"/>
      <c r="E16" s="27">
        <v>2015</v>
      </c>
      <c r="F16" s="27"/>
      <c r="G16" s="27"/>
      <c r="H16" s="27"/>
      <c r="I16" s="24"/>
      <c r="J16" s="146"/>
      <c r="K16" s="147"/>
      <c r="L16" s="147"/>
      <c r="M16" s="147"/>
      <c r="N16" s="147"/>
      <c r="P16" s="26">
        <v>2014</v>
      </c>
      <c r="Q16" s="25">
        <v>1080</v>
      </c>
      <c r="R16" s="25">
        <v>1085</v>
      </c>
      <c r="S16" s="25">
        <v>1090</v>
      </c>
      <c r="T16" s="25">
        <v>1100</v>
      </c>
      <c r="U16" s="25">
        <v>1120</v>
      </c>
      <c r="V16" s="25">
        <v>1125</v>
      </c>
      <c r="W16" s="25">
        <v>1145</v>
      </c>
      <c r="X16" s="25">
        <v>1150</v>
      </c>
      <c r="Y16" s="25">
        <v>1165</v>
      </c>
      <c r="Z16" s="25">
        <v>1170</v>
      </c>
      <c r="AA16" s="25">
        <v>1.040179</v>
      </c>
    </row>
    <row r="17" spans="1:27" x14ac:dyDescent="0.25">
      <c r="A17" s="37" t="s">
        <v>41</v>
      </c>
      <c r="B17" s="150" t="s">
        <v>96</v>
      </c>
      <c r="E17" s="27">
        <v>2016</v>
      </c>
      <c r="F17" s="27"/>
      <c r="G17" s="27"/>
      <c r="H17" s="27"/>
      <c r="I17" s="24"/>
      <c r="J17" s="146"/>
      <c r="K17" s="147"/>
      <c r="L17" s="147"/>
      <c r="M17" s="147"/>
      <c r="N17" s="147"/>
      <c r="P17" s="26">
        <v>2015</v>
      </c>
      <c r="Q17" s="25">
        <v>1095</v>
      </c>
      <c r="R17" s="25">
        <v>1100</v>
      </c>
      <c r="S17" s="25">
        <v>1105</v>
      </c>
      <c r="T17" s="25">
        <v>1115</v>
      </c>
      <c r="U17" s="25">
        <v>1135</v>
      </c>
      <c r="V17" s="25">
        <v>1140</v>
      </c>
      <c r="W17" s="25">
        <v>1160</v>
      </c>
      <c r="X17" s="25">
        <v>1165</v>
      </c>
      <c r="Y17" s="25">
        <v>1170</v>
      </c>
      <c r="Z17" s="25">
        <v>1180</v>
      </c>
      <c r="AA17" s="25">
        <v>1.030837</v>
      </c>
    </row>
    <row r="18" spans="1:27" ht="60.75" customHeight="1" x14ac:dyDescent="0.25">
      <c r="A18" s="37" t="s">
        <v>7</v>
      </c>
      <c r="B18" s="151"/>
      <c r="C18" s="3" t="s">
        <v>21</v>
      </c>
      <c r="E18" s="27">
        <v>2017</v>
      </c>
      <c r="F18" s="27"/>
      <c r="G18" s="27"/>
      <c r="H18" s="27"/>
      <c r="I18" s="24"/>
      <c r="J18" s="148"/>
      <c r="K18" s="149"/>
      <c r="L18" s="149"/>
      <c r="M18" s="149"/>
      <c r="N18" s="149"/>
      <c r="P18" s="26">
        <v>2016</v>
      </c>
      <c r="Q18" s="25">
        <v>1105</v>
      </c>
      <c r="R18" s="25">
        <v>1110</v>
      </c>
      <c r="S18" s="25">
        <v>1115</v>
      </c>
      <c r="T18" s="25">
        <v>1125</v>
      </c>
      <c r="U18" s="25">
        <v>1145</v>
      </c>
      <c r="V18" s="25">
        <v>1150</v>
      </c>
      <c r="W18" s="25">
        <v>1170</v>
      </c>
      <c r="X18" s="25">
        <v>1175</v>
      </c>
      <c r="Y18" s="25">
        <v>1190</v>
      </c>
      <c r="Z18" s="25">
        <v>1195</v>
      </c>
      <c r="AA18" s="25">
        <v>1.039301</v>
      </c>
    </row>
    <row r="19" spans="1:27" x14ac:dyDescent="0.25">
      <c r="A19" s="32" t="s">
        <v>74</v>
      </c>
      <c r="B19" s="32"/>
      <c r="C19" s="3" t="s">
        <v>75</v>
      </c>
      <c r="E19" s="27">
        <v>2018</v>
      </c>
      <c r="F19" s="27"/>
      <c r="G19" s="27"/>
      <c r="H19" s="27"/>
      <c r="I19" s="24"/>
      <c r="J19" s="36" t="s">
        <v>91</v>
      </c>
      <c r="K19" s="35"/>
      <c r="L19" s="35"/>
      <c r="M19" s="35"/>
      <c r="N19" s="34"/>
      <c r="P19" s="26">
        <v>2017</v>
      </c>
      <c r="Q19" s="25">
        <v>1115</v>
      </c>
      <c r="R19" s="25">
        <v>1120</v>
      </c>
      <c r="S19" s="25">
        <v>1125</v>
      </c>
      <c r="T19" s="25">
        <v>1135</v>
      </c>
      <c r="U19" s="25">
        <v>1155</v>
      </c>
      <c r="V19" s="25">
        <v>1160</v>
      </c>
      <c r="W19" s="25">
        <v>1180</v>
      </c>
      <c r="X19" s="25">
        <v>1185</v>
      </c>
      <c r="Y19" s="25">
        <v>1195</v>
      </c>
      <c r="Z19" s="25">
        <v>1205</v>
      </c>
      <c r="AA19" s="25">
        <v>1.034632</v>
      </c>
    </row>
    <row r="20" spans="1:27" x14ac:dyDescent="0.25">
      <c r="A20" s="32" t="s">
        <v>70</v>
      </c>
      <c r="B20" s="33"/>
      <c r="C20" s="3" t="s">
        <v>71</v>
      </c>
      <c r="E20" s="27">
        <v>2019</v>
      </c>
      <c r="F20" s="27"/>
      <c r="G20" s="27"/>
      <c r="H20" s="27"/>
      <c r="I20" s="24"/>
      <c r="J20" s="118"/>
      <c r="K20" s="119"/>
      <c r="L20" s="119"/>
      <c r="M20" s="119"/>
      <c r="N20" s="120"/>
      <c r="P20" s="26">
        <v>2018</v>
      </c>
      <c r="Q20" s="25">
        <v>1125</v>
      </c>
      <c r="R20" s="25">
        <v>1130</v>
      </c>
      <c r="S20" s="25">
        <v>1140</v>
      </c>
      <c r="T20" s="25">
        <v>1150</v>
      </c>
      <c r="U20" s="25">
        <v>1170</v>
      </c>
      <c r="V20" s="25">
        <v>1175</v>
      </c>
      <c r="W20" s="25">
        <v>1195</v>
      </c>
      <c r="X20" s="25">
        <v>1200</v>
      </c>
      <c r="Y20" s="25">
        <v>1215</v>
      </c>
      <c r="Z20" s="25">
        <v>1215</v>
      </c>
      <c r="AA20" s="25">
        <v>1.038462</v>
      </c>
    </row>
    <row r="21" spans="1:27" ht="21" customHeight="1" x14ac:dyDescent="0.25">
      <c r="A21" s="32" t="s">
        <v>69</v>
      </c>
      <c r="B21" s="32"/>
      <c r="C21" s="3" t="s">
        <v>72</v>
      </c>
      <c r="E21" s="27">
        <v>2020</v>
      </c>
      <c r="F21" s="27"/>
      <c r="G21" s="27"/>
      <c r="H21" s="27"/>
      <c r="I21" s="24"/>
      <c r="J21" s="121"/>
      <c r="K21" s="122"/>
      <c r="L21" s="122"/>
      <c r="M21" s="122"/>
      <c r="N21" s="123"/>
      <c r="P21" s="26">
        <v>2019</v>
      </c>
      <c r="Q21" s="25">
        <v>1135</v>
      </c>
      <c r="R21" s="25">
        <v>1140</v>
      </c>
      <c r="S21" s="25">
        <v>1150</v>
      </c>
      <c r="T21" s="25">
        <v>1160</v>
      </c>
      <c r="U21" s="25">
        <v>1180</v>
      </c>
      <c r="V21" s="25">
        <v>1185</v>
      </c>
      <c r="W21" s="25">
        <v>1205</v>
      </c>
      <c r="X21" s="25">
        <v>1210</v>
      </c>
      <c r="Y21" s="25">
        <v>1225</v>
      </c>
      <c r="Z21" s="25">
        <v>1230</v>
      </c>
      <c r="AA21" s="25">
        <v>1.0381359999999999</v>
      </c>
    </row>
    <row r="22" spans="1:27" ht="48.75" customHeight="1" x14ac:dyDescent="0.25">
      <c r="A22" s="24" t="s">
        <v>97</v>
      </c>
      <c r="B22" s="31" t="s">
        <v>98</v>
      </c>
      <c r="C22" s="3" t="s">
        <v>60</v>
      </c>
      <c r="E22" s="27">
        <v>2021</v>
      </c>
      <c r="F22" s="27"/>
      <c r="G22" s="27"/>
      <c r="H22" s="27"/>
      <c r="I22" s="24"/>
      <c r="J22" s="124"/>
      <c r="K22" s="125"/>
      <c r="L22" s="125"/>
      <c r="M22" s="125"/>
      <c r="N22" s="126"/>
      <c r="P22" s="26">
        <v>2020</v>
      </c>
      <c r="Q22" s="25">
        <v>1145</v>
      </c>
      <c r="R22" s="25">
        <v>1150</v>
      </c>
      <c r="S22" s="25">
        <v>1155</v>
      </c>
      <c r="T22" s="25">
        <v>1170</v>
      </c>
      <c r="U22" s="25">
        <v>1190</v>
      </c>
      <c r="V22" s="25">
        <v>1195</v>
      </c>
      <c r="W22" s="25">
        <v>1215</v>
      </c>
      <c r="X22" s="25">
        <v>1225</v>
      </c>
      <c r="Y22" s="25">
        <v>1235</v>
      </c>
      <c r="Z22" s="25">
        <v>1240</v>
      </c>
      <c r="AA22" s="25">
        <v>1.0378149999999999</v>
      </c>
    </row>
    <row r="23" spans="1:27" s="2" customFormat="1" x14ac:dyDescent="0.25">
      <c r="A23" s="30" t="s">
        <v>5</v>
      </c>
      <c r="B23" s="29"/>
      <c r="C23" s="3" t="s">
        <v>6</v>
      </c>
      <c r="E23" s="27">
        <v>2022</v>
      </c>
      <c r="F23" s="27"/>
      <c r="G23" s="27"/>
      <c r="H23" s="27"/>
      <c r="I23" s="24"/>
      <c r="P23" s="26" t="s">
        <v>80</v>
      </c>
      <c r="Q23" s="25"/>
      <c r="R23" s="25"/>
      <c r="S23" s="25"/>
      <c r="T23" s="25"/>
      <c r="U23" s="25"/>
      <c r="V23" s="25"/>
      <c r="W23" s="25"/>
      <c r="X23" s="25"/>
      <c r="Y23" s="25"/>
      <c r="Z23" s="25"/>
      <c r="AA23" s="25"/>
    </row>
    <row r="24" spans="1:27" s="2" customFormat="1" ht="34.5" customHeight="1" x14ac:dyDescent="0.25">
      <c r="A24" s="24" t="s">
        <v>57</v>
      </c>
      <c r="B24" s="28"/>
      <c r="C24" s="3" t="s">
        <v>56</v>
      </c>
      <c r="E24" s="27">
        <v>2023</v>
      </c>
      <c r="F24" s="27"/>
      <c r="G24" s="27"/>
      <c r="H24" s="27"/>
      <c r="I24" s="24"/>
      <c r="J24" s="127" t="s">
        <v>95</v>
      </c>
      <c r="K24" s="128"/>
      <c r="L24" s="128"/>
      <c r="M24" s="128"/>
      <c r="N24" s="128"/>
      <c r="P24" s="26" t="s">
        <v>81</v>
      </c>
      <c r="Q24" s="25">
        <v>1030</v>
      </c>
      <c r="R24" s="25">
        <v>1035</v>
      </c>
      <c r="S24" s="25">
        <v>1035</v>
      </c>
      <c r="T24" s="25">
        <v>1035</v>
      </c>
      <c r="U24" s="25">
        <v>1045</v>
      </c>
      <c r="V24" s="25">
        <v>1050</v>
      </c>
      <c r="W24" s="25">
        <v>1055</v>
      </c>
      <c r="X24" s="25">
        <v>1055</v>
      </c>
      <c r="Y24" s="25">
        <v>1060</v>
      </c>
      <c r="Z24" s="25">
        <v>1070</v>
      </c>
      <c r="AA24" s="25">
        <v>1.014354</v>
      </c>
    </row>
    <row r="25" spans="1:27" ht="30.75" customHeight="1" x14ac:dyDescent="0.25">
      <c r="A25" s="24" t="s">
        <v>58</v>
      </c>
      <c r="B25" s="29"/>
      <c r="C25" s="3" t="s">
        <v>59</v>
      </c>
      <c r="E25" s="27">
        <v>2024</v>
      </c>
      <c r="F25" s="27"/>
      <c r="G25" s="27"/>
      <c r="H25" s="27"/>
      <c r="I25" s="24"/>
      <c r="J25" s="127"/>
      <c r="K25" s="128"/>
      <c r="L25" s="128"/>
      <c r="M25" s="128"/>
      <c r="N25" s="128"/>
      <c r="P25" s="26" t="s">
        <v>82</v>
      </c>
      <c r="Q25" s="25">
        <v>1040</v>
      </c>
      <c r="R25" s="25">
        <v>1045</v>
      </c>
      <c r="S25" s="25">
        <v>1045</v>
      </c>
      <c r="T25" s="25">
        <v>1045</v>
      </c>
      <c r="U25" s="25">
        <v>1055</v>
      </c>
      <c r="V25" s="25">
        <v>1060</v>
      </c>
      <c r="W25" s="25">
        <v>1065</v>
      </c>
      <c r="X25" s="25">
        <v>1065</v>
      </c>
      <c r="Y25" s="25">
        <v>1070</v>
      </c>
      <c r="Z25" s="25">
        <v>1080</v>
      </c>
      <c r="AA25" s="25">
        <v>1.0142180000000001</v>
      </c>
    </row>
    <row r="26" spans="1:27" s="2" customFormat="1" ht="25.5" x14ac:dyDescent="0.25">
      <c r="A26" s="19"/>
      <c r="B26" s="20"/>
      <c r="C26" s="3"/>
      <c r="E26" s="27">
        <v>2025</v>
      </c>
      <c r="F26" s="27"/>
      <c r="G26" s="27"/>
      <c r="H26" s="27"/>
      <c r="I26" s="24"/>
      <c r="J26" s="127"/>
      <c r="K26" s="128"/>
      <c r="L26" s="128"/>
      <c r="M26" s="128"/>
      <c r="N26" s="128"/>
      <c r="P26" s="26" t="s">
        <v>83</v>
      </c>
      <c r="Q26" s="25">
        <v>1050</v>
      </c>
      <c r="R26" s="25">
        <v>1055</v>
      </c>
      <c r="S26" s="25">
        <v>1055</v>
      </c>
      <c r="T26" s="25">
        <v>1055</v>
      </c>
      <c r="U26" s="25">
        <v>1065</v>
      </c>
      <c r="V26" s="25">
        <v>1070</v>
      </c>
      <c r="W26" s="25">
        <v>1075</v>
      </c>
      <c r="X26" s="25">
        <v>1075</v>
      </c>
      <c r="Y26" s="25">
        <v>1080</v>
      </c>
      <c r="Z26" s="25">
        <v>1095</v>
      </c>
      <c r="AA26" s="25">
        <v>1.0140849999999999</v>
      </c>
    </row>
    <row r="27" spans="1:27" ht="25.5" x14ac:dyDescent="0.25">
      <c r="A27" s="129" t="s">
        <v>73</v>
      </c>
      <c r="B27" s="129"/>
      <c r="E27" s="27">
        <v>2026</v>
      </c>
      <c r="F27" s="27"/>
      <c r="G27" s="27"/>
      <c r="H27" s="27"/>
      <c r="I27" s="24"/>
      <c r="P27" s="26" t="s">
        <v>84</v>
      </c>
      <c r="Q27" s="25">
        <v>1055</v>
      </c>
      <c r="R27" s="25">
        <v>1060</v>
      </c>
      <c r="S27" s="25">
        <v>1060</v>
      </c>
      <c r="T27" s="25">
        <v>1060</v>
      </c>
      <c r="U27" s="25">
        <v>1070</v>
      </c>
      <c r="V27" s="25">
        <v>1075</v>
      </c>
      <c r="W27" s="25">
        <v>1080</v>
      </c>
      <c r="X27" s="25">
        <v>1080</v>
      </c>
      <c r="Y27" s="25">
        <v>1085</v>
      </c>
      <c r="Z27" s="25">
        <v>1095</v>
      </c>
      <c r="AA27" s="25">
        <v>1.014019</v>
      </c>
    </row>
    <row r="28" spans="1:27" ht="25.5" x14ac:dyDescent="0.25">
      <c r="A28" s="24" t="s">
        <v>28</v>
      </c>
      <c r="B28" s="24"/>
      <c r="E28" s="27">
        <v>2027</v>
      </c>
      <c r="F28" s="27"/>
      <c r="G28" s="27"/>
      <c r="H28" s="27"/>
      <c r="I28" s="24"/>
      <c r="P28" s="26" t="s">
        <v>85</v>
      </c>
      <c r="Q28" s="25">
        <v>1060</v>
      </c>
      <c r="R28" s="25">
        <v>1065</v>
      </c>
      <c r="S28" s="25">
        <v>1065</v>
      </c>
      <c r="T28" s="25">
        <v>1065</v>
      </c>
      <c r="U28" s="25">
        <v>1075</v>
      </c>
      <c r="V28" s="25">
        <v>1080</v>
      </c>
      <c r="W28" s="25">
        <v>1085</v>
      </c>
      <c r="X28" s="25">
        <v>1085</v>
      </c>
      <c r="Y28" s="25">
        <v>1090</v>
      </c>
      <c r="Z28" s="25">
        <v>1110</v>
      </c>
      <c r="AA28" s="25">
        <v>1.0139530000000001</v>
      </c>
    </row>
    <row r="29" spans="1:27" ht="25.5" x14ac:dyDescent="0.25">
      <c r="A29" s="24" t="s">
        <v>29</v>
      </c>
      <c r="B29" s="24"/>
      <c r="E29" s="27">
        <v>2028</v>
      </c>
      <c r="F29" s="27"/>
      <c r="G29" s="27"/>
      <c r="H29" s="27"/>
      <c r="I29" s="24"/>
      <c r="P29" s="26" t="s">
        <v>86</v>
      </c>
      <c r="Q29" s="25">
        <v>1065</v>
      </c>
      <c r="R29" s="25">
        <v>1070</v>
      </c>
      <c r="S29" s="25">
        <v>1070</v>
      </c>
      <c r="T29" s="25">
        <v>1070</v>
      </c>
      <c r="U29" s="25">
        <v>1080</v>
      </c>
      <c r="V29" s="25">
        <v>1085</v>
      </c>
      <c r="W29" s="25">
        <v>1090</v>
      </c>
      <c r="X29" s="25">
        <v>1090</v>
      </c>
      <c r="Y29" s="25">
        <v>1100</v>
      </c>
      <c r="Z29" s="25">
        <v>1110</v>
      </c>
      <c r="AA29" s="25">
        <v>1.018519</v>
      </c>
    </row>
    <row r="30" spans="1:27" ht="39.75" customHeight="1" x14ac:dyDescent="0.25">
      <c r="A30" s="24" t="s">
        <v>30</v>
      </c>
      <c r="B30" s="28"/>
      <c r="C30" s="1" t="s">
        <v>45</v>
      </c>
      <c r="E30" s="27">
        <v>2029</v>
      </c>
      <c r="F30" s="27"/>
      <c r="G30" s="27"/>
      <c r="H30" s="27"/>
      <c r="I30" s="24"/>
      <c r="P30" s="26" t="s">
        <v>87</v>
      </c>
      <c r="Q30" s="25">
        <v>1075</v>
      </c>
      <c r="R30" s="25">
        <v>1080</v>
      </c>
      <c r="S30" s="25">
        <v>1080</v>
      </c>
      <c r="T30" s="25">
        <v>1080</v>
      </c>
      <c r="U30" s="25">
        <v>1090</v>
      </c>
      <c r="V30" s="25">
        <v>1095</v>
      </c>
      <c r="W30" s="25">
        <v>1100</v>
      </c>
      <c r="X30" s="25">
        <v>1100</v>
      </c>
      <c r="Y30" s="25">
        <v>1105</v>
      </c>
      <c r="Z30" s="25">
        <v>1120</v>
      </c>
      <c r="AA30" s="25">
        <v>1.0137609999999999</v>
      </c>
    </row>
    <row r="31" spans="1:27" ht="25.5" x14ac:dyDescent="0.25">
      <c r="A31" s="24" t="s">
        <v>46</v>
      </c>
      <c r="B31" s="24"/>
      <c r="E31" s="27">
        <v>2030</v>
      </c>
      <c r="F31" s="27"/>
      <c r="G31" s="27"/>
      <c r="H31" s="27"/>
      <c r="I31" s="24"/>
      <c r="P31" s="26" t="s">
        <v>88</v>
      </c>
      <c r="Q31" s="25">
        <v>1080</v>
      </c>
      <c r="R31" s="25">
        <v>1085</v>
      </c>
      <c r="S31" s="25">
        <v>1085</v>
      </c>
      <c r="T31" s="25">
        <v>1085</v>
      </c>
      <c r="U31" s="25">
        <v>1095</v>
      </c>
      <c r="V31" s="25">
        <v>1100</v>
      </c>
      <c r="W31" s="25">
        <v>1105</v>
      </c>
      <c r="X31" s="25">
        <v>1105</v>
      </c>
      <c r="Y31" s="25">
        <v>1110</v>
      </c>
      <c r="Z31" s="25">
        <v>1120</v>
      </c>
      <c r="AA31" s="25">
        <v>1.0136989999999999</v>
      </c>
    </row>
    <row r="32" spans="1:27" ht="25.5" x14ac:dyDescent="0.25">
      <c r="A32" s="24" t="s">
        <v>49</v>
      </c>
      <c r="B32" s="24"/>
      <c r="E32" s="27">
        <v>2031</v>
      </c>
      <c r="F32" s="27"/>
      <c r="G32" s="27"/>
      <c r="H32" s="27"/>
      <c r="I32" s="24"/>
      <c r="P32" s="26" t="s">
        <v>89</v>
      </c>
      <c r="Q32" s="25">
        <v>1085</v>
      </c>
      <c r="R32" s="25">
        <v>1090</v>
      </c>
      <c r="S32" s="25">
        <v>1090</v>
      </c>
      <c r="T32" s="25">
        <v>1090</v>
      </c>
      <c r="U32" s="25">
        <v>1100</v>
      </c>
      <c r="V32" s="25">
        <v>1105</v>
      </c>
      <c r="W32" s="25">
        <v>1110</v>
      </c>
      <c r="X32" s="25">
        <v>1110</v>
      </c>
      <c r="Y32" s="25">
        <v>1115</v>
      </c>
      <c r="Z32" s="25">
        <v>1125</v>
      </c>
      <c r="AA32" s="25">
        <v>1.013636</v>
      </c>
    </row>
    <row r="33" spans="1:27" ht="25.5" x14ac:dyDescent="0.25">
      <c r="A33" s="24" t="s">
        <v>47</v>
      </c>
      <c r="B33" s="24"/>
      <c r="P33" s="26" t="s">
        <v>90</v>
      </c>
      <c r="Q33" s="25">
        <v>1090</v>
      </c>
      <c r="R33" s="25">
        <v>1095</v>
      </c>
      <c r="S33" s="25">
        <v>1095</v>
      </c>
      <c r="T33" s="25">
        <v>1095</v>
      </c>
      <c r="U33" s="25">
        <v>1105</v>
      </c>
      <c r="V33" s="25">
        <v>1110</v>
      </c>
      <c r="W33" s="25">
        <v>1115</v>
      </c>
      <c r="X33" s="25">
        <v>1115</v>
      </c>
      <c r="Y33" s="25">
        <v>1120</v>
      </c>
      <c r="Z33" s="25">
        <v>1130</v>
      </c>
      <c r="AA33" s="25">
        <v>1.0135749999999999</v>
      </c>
    </row>
    <row r="34" spans="1:27" x14ac:dyDescent="0.25">
      <c r="A34" s="24" t="s">
        <v>48</v>
      </c>
      <c r="B34" s="24"/>
      <c r="E34" s="22"/>
      <c r="F34" s="22"/>
      <c r="G34" s="22"/>
      <c r="H34" s="22"/>
      <c r="I34" s="2"/>
    </row>
    <row r="35" spans="1:27" x14ac:dyDescent="0.25">
      <c r="A35" s="24"/>
      <c r="B35" s="24"/>
    </row>
    <row r="36" spans="1:27" s="2" customFormat="1" ht="30" customHeight="1" x14ac:dyDescent="0.25">
      <c r="A36" s="19"/>
      <c r="B36" s="20"/>
      <c r="C36" s="3"/>
      <c r="E36" s="21"/>
      <c r="F36" s="21"/>
      <c r="G36" s="21"/>
      <c r="H36" s="21"/>
      <c r="I36"/>
    </row>
    <row r="60" spans="1:8" x14ac:dyDescent="0.25">
      <c r="A60" s="12"/>
      <c r="B60" s="13"/>
      <c r="C60"/>
      <c r="E60"/>
      <c r="F60"/>
      <c r="G60"/>
      <c r="H60"/>
    </row>
  </sheetData>
  <mergeCells count="10">
    <mergeCell ref="J24:N26"/>
    <mergeCell ref="E10:I10"/>
    <mergeCell ref="J12:N13"/>
    <mergeCell ref="J14:N18"/>
    <mergeCell ref="J20:N22"/>
    <mergeCell ref="D2:H5"/>
    <mergeCell ref="A6:B6"/>
    <mergeCell ref="A27:B27"/>
    <mergeCell ref="B17:B18"/>
    <mergeCell ref="E11:H11"/>
  </mergeCells>
  <pageMargins left="0.7" right="0.7" top="0.75" bottom="0.75" header="0.3" footer="0.3"/>
  <pageSetup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79998168889431442"/>
    <pageSetUpPr fitToPage="1"/>
  </sheetPr>
  <dimension ref="A1:AA60"/>
  <sheetViews>
    <sheetView topLeftCell="A4"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1"/>
    <col min="6" max="6" width="14.42578125" style="21" customWidth="1"/>
    <col min="7" max="7" width="15.42578125" style="21" customWidth="1"/>
    <col min="8" max="8" width="18" style="21" customWidth="1"/>
    <col min="9" max="9" width="15.7109375" customWidth="1"/>
  </cols>
  <sheetData>
    <row r="1" spans="1:27" ht="19.5" thickBot="1" x14ac:dyDescent="0.35">
      <c r="A1" s="17"/>
      <c r="B1" s="49"/>
    </row>
    <row r="2" spans="1:27" ht="15.75" customHeight="1" x14ac:dyDescent="0.25">
      <c r="A2" s="65" t="s">
        <v>204</v>
      </c>
      <c r="D2" s="130" t="s">
        <v>203</v>
      </c>
      <c r="E2" s="131"/>
      <c r="F2" s="131"/>
      <c r="G2" s="131"/>
      <c r="H2" s="132"/>
    </row>
    <row r="3" spans="1:27" ht="15" customHeight="1" x14ac:dyDescent="0.25">
      <c r="A3" s="48" t="s">
        <v>8</v>
      </c>
      <c r="B3" s="48"/>
      <c r="D3" s="133"/>
      <c r="E3" s="134"/>
      <c r="F3" s="134"/>
      <c r="G3" s="134"/>
      <c r="H3" s="135"/>
    </row>
    <row r="4" spans="1:27" ht="15" customHeight="1" x14ac:dyDescent="0.25">
      <c r="A4" s="47" t="s">
        <v>9</v>
      </c>
      <c r="B4" s="47"/>
      <c r="D4" s="133"/>
      <c r="E4" s="134"/>
      <c r="F4" s="134"/>
      <c r="G4" s="134"/>
      <c r="H4" s="135"/>
    </row>
    <row r="5" spans="1:27" ht="15.75" customHeight="1" thickBot="1" x14ac:dyDescent="0.3">
      <c r="C5" s="1" t="s">
        <v>31</v>
      </c>
      <c r="D5" s="136"/>
      <c r="E5" s="137"/>
      <c r="F5" s="137"/>
      <c r="G5" s="137"/>
      <c r="H5" s="138"/>
    </row>
    <row r="6" spans="1:27" x14ac:dyDescent="0.25">
      <c r="A6" s="139" t="s">
        <v>10</v>
      </c>
      <c r="B6" s="140"/>
      <c r="C6" s="3"/>
    </row>
    <row r="7" spans="1:27" ht="21" customHeight="1" x14ac:dyDescent="0.25">
      <c r="A7" s="30" t="s">
        <v>0</v>
      </c>
      <c r="B7" s="24" t="s">
        <v>179</v>
      </c>
      <c r="C7" s="3"/>
    </row>
    <row r="8" spans="1:27" ht="21" customHeight="1" x14ac:dyDescent="0.25">
      <c r="A8" s="30" t="s">
        <v>172</v>
      </c>
      <c r="B8" s="24" t="s">
        <v>173</v>
      </c>
      <c r="C8" s="3"/>
    </row>
    <row r="9" spans="1:27" ht="168" customHeight="1" x14ac:dyDescent="0.25">
      <c r="A9" s="30" t="s">
        <v>2</v>
      </c>
      <c r="B9" s="63" t="s">
        <v>175</v>
      </c>
      <c r="C9" s="3"/>
    </row>
    <row r="10" spans="1:27" ht="138.75" customHeight="1" x14ac:dyDescent="0.25">
      <c r="A10" s="30" t="s">
        <v>161</v>
      </c>
      <c r="B10" s="63" t="s">
        <v>169</v>
      </c>
      <c r="C10" s="3"/>
      <c r="E10" s="141" t="s">
        <v>99</v>
      </c>
      <c r="F10" s="141"/>
      <c r="G10" s="141"/>
      <c r="H10" s="141"/>
      <c r="I10" s="141"/>
    </row>
    <row r="11" spans="1:27" ht="15.75" thickBot="1" x14ac:dyDescent="0.3">
      <c r="A11" s="30" t="s">
        <v>1</v>
      </c>
      <c r="B11" s="24" t="s">
        <v>177</v>
      </c>
      <c r="C11" s="3" t="s">
        <v>50</v>
      </c>
      <c r="E11" s="142" t="s">
        <v>55</v>
      </c>
      <c r="F11" s="143"/>
      <c r="G11" s="143"/>
      <c r="H11" s="144"/>
      <c r="I11" s="24" t="str">
        <f>B16</f>
        <v>Transformer Max 7.5 MVA</v>
      </c>
      <c r="J11" t="s">
        <v>76</v>
      </c>
      <c r="P11" s="26" t="s">
        <v>78</v>
      </c>
      <c r="Q11" s="25"/>
      <c r="R11" s="25"/>
      <c r="S11" s="25"/>
      <c r="T11" s="25"/>
      <c r="U11" s="25"/>
      <c r="V11" s="25"/>
      <c r="W11" s="25"/>
      <c r="X11" s="25"/>
      <c r="Y11" s="25"/>
      <c r="Z11" s="25"/>
      <c r="AA11" s="25"/>
    </row>
    <row r="12" spans="1:27" ht="48" customHeight="1" thickBot="1" x14ac:dyDescent="0.3">
      <c r="A12" s="30" t="s">
        <v>4</v>
      </c>
      <c r="B12" s="24" t="s">
        <v>165</v>
      </c>
      <c r="C12" s="3" t="s">
        <v>3</v>
      </c>
      <c r="E12" s="46" t="s">
        <v>77</v>
      </c>
      <c r="F12" s="45" t="s">
        <v>102</v>
      </c>
      <c r="G12" s="45" t="s">
        <v>101</v>
      </c>
      <c r="H12" s="45" t="s">
        <v>92</v>
      </c>
      <c r="I12" s="45" t="s">
        <v>100</v>
      </c>
      <c r="J12" s="127" t="s">
        <v>94</v>
      </c>
      <c r="K12" s="145"/>
      <c r="L12" s="145"/>
      <c r="M12" s="145"/>
      <c r="N12" s="145"/>
      <c r="P12" s="26" t="s">
        <v>79</v>
      </c>
      <c r="Q12" s="44">
        <v>0.9</v>
      </c>
      <c r="R12" s="41">
        <v>0.8</v>
      </c>
      <c r="S12" s="41">
        <v>0.7</v>
      </c>
      <c r="T12" s="43">
        <v>0.6</v>
      </c>
      <c r="U12" s="42">
        <v>0.5</v>
      </c>
      <c r="V12" s="41">
        <v>0.4</v>
      </c>
      <c r="W12" s="41">
        <v>0.3</v>
      </c>
      <c r="X12" s="41">
        <v>0.2</v>
      </c>
      <c r="Y12" s="41">
        <v>0.1</v>
      </c>
      <c r="Z12" s="41">
        <v>0.05</v>
      </c>
      <c r="AA12" s="40">
        <v>18537</v>
      </c>
    </row>
    <row r="13" spans="1:27" ht="19.5" customHeight="1" x14ac:dyDescent="0.25">
      <c r="A13" s="39" t="s">
        <v>51</v>
      </c>
      <c r="B13" s="64" t="s">
        <v>171</v>
      </c>
      <c r="C13" s="3"/>
      <c r="E13" s="27">
        <v>2012</v>
      </c>
      <c r="F13" s="27"/>
      <c r="G13" s="27"/>
      <c r="H13" s="27"/>
      <c r="I13" s="24"/>
      <c r="J13" s="127"/>
      <c r="K13" s="145"/>
      <c r="L13" s="145"/>
      <c r="M13" s="145"/>
      <c r="N13" s="145"/>
      <c r="P13" s="26">
        <v>2011</v>
      </c>
      <c r="Q13" s="25">
        <v>1030</v>
      </c>
      <c r="R13" s="25">
        <v>1035</v>
      </c>
      <c r="S13" s="25">
        <v>1040</v>
      </c>
      <c r="T13" s="25">
        <v>1050</v>
      </c>
      <c r="U13" s="25">
        <v>1070</v>
      </c>
      <c r="V13" s="25">
        <v>1075</v>
      </c>
      <c r="W13" s="25">
        <v>1090</v>
      </c>
      <c r="X13" s="25">
        <v>1095</v>
      </c>
      <c r="Y13" s="25">
        <v>1110</v>
      </c>
      <c r="Z13" s="25">
        <v>1110</v>
      </c>
      <c r="AA13" s="25">
        <v>1.0373829999999999</v>
      </c>
    </row>
    <row r="14" spans="1:27" ht="15" customHeight="1" x14ac:dyDescent="0.25">
      <c r="A14" s="39" t="s">
        <v>52</v>
      </c>
      <c r="B14" s="64" t="s">
        <v>171</v>
      </c>
      <c r="C14" s="3"/>
      <c r="E14" s="27">
        <v>2013</v>
      </c>
      <c r="F14" s="27"/>
      <c r="G14" s="27"/>
      <c r="H14" s="27"/>
      <c r="I14" s="24"/>
      <c r="J14" s="146" t="s">
        <v>93</v>
      </c>
      <c r="K14" s="147"/>
      <c r="L14" s="147"/>
      <c r="M14" s="147"/>
      <c r="N14" s="147"/>
      <c r="P14" s="26">
        <v>2012</v>
      </c>
      <c r="Q14" s="25">
        <v>1050</v>
      </c>
      <c r="R14" s="25">
        <v>1055</v>
      </c>
      <c r="S14" s="25">
        <v>1060</v>
      </c>
      <c r="T14" s="25">
        <v>1070</v>
      </c>
      <c r="U14" s="25">
        <v>1090</v>
      </c>
      <c r="V14" s="25">
        <v>1095</v>
      </c>
      <c r="W14" s="25">
        <v>1115</v>
      </c>
      <c r="X14" s="25">
        <v>1120</v>
      </c>
      <c r="Y14" s="25">
        <v>1125</v>
      </c>
      <c r="Z14" s="25">
        <v>1135</v>
      </c>
      <c r="AA14" s="25">
        <v>1.0321100000000001</v>
      </c>
    </row>
    <row r="15" spans="1:27" x14ac:dyDescent="0.25">
      <c r="A15" s="39" t="s">
        <v>53</v>
      </c>
      <c r="B15" s="39" t="s">
        <v>164</v>
      </c>
      <c r="C15" s="3" t="s">
        <v>54</v>
      </c>
      <c r="E15" s="27">
        <v>2014</v>
      </c>
      <c r="F15" s="27"/>
      <c r="G15" s="27"/>
      <c r="H15" s="27"/>
      <c r="I15" s="24"/>
      <c r="J15" s="146"/>
      <c r="K15" s="147"/>
      <c r="L15" s="147"/>
      <c r="M15" s="147"/>
      <c r="N15" s="147"/>
      <c r="P15" s="26">
        <v>2013</v>
      </c>
      <c r="Q15" s="25">
        <v>1065</v>
      </c>
      <c r="R15" s="25">
        <v>1070</v>
      </c>
      <c r="S15" s="25">
        <v>1075</v>
      </c>
      <c r="T15" s="25">
        <v>1085</v>
      </c>
      <c r="U15" s="25">
        <v>1105</v>
      </c>
      <c r="V15" s="25">
        <v>1110</v>
      </c>
      <c r="W15" s="25">
        <v>1130</v>
      </c>
      <c r="X15" s="25">
        <v>1135</v>
      </c>
      <c r="Y15" s="25">
        <v>1150</v>
      </c>
      <c r="Z15" s="25">
        <v>1150</v>
      </c>
      <c r="AA15" s="25">
        <v>1.040724</v>
      </c>
    </row>
    <row r="16" spans="1:27" ht="21.75" customHeight="1" x14ac:dyDescent="0.25">
      <c r="A16" s="39" t="s">
        <v>55</v>
      </c>
      <c r="B16" s="38" t="s">
        <v>170</v>
      </c>
      <c r="C16" s="3"/>
      <c r="E16" s="27">
        <v>2015</v>
      </c>
      <c r="F16" s="27"/>
      <c r="G16" s="27"/>
      <c r="H16" s="27"/>
      <c r="I16" s="24"/>
      <c r="J16" s="146"/>
      <c r="K16" s="147"/>
      <c r="L16" s="147"/>
      <c r="M16" s="147"/>
      <c r="N16" s="147"/>
      <c r="P16" s="26">
        <v>2014</v>
      </c>
      <c r="Q16" s="25">
        <v>1080</v>
      </c>
      <c r="R16" s="25">
        <v>1085</v>
      </c>
      <c r="S16" s="25">
        <v>1090</v>
      </c>
      <c r="T16" s="25">
        <v>1100</v>
      </c>
      <c r="U16" s="25">
        <v>1120</v>
      </c>
      <c r="V16" s="25">
        <v>1125</v>
      </c>
      <c r="W16" s="25">
        <v>1145</v>
      </c>
      <c r="X16" s="25">
        <v>1150</v>
      </c>
      <c r="Y16" s="25">
        <v>1165</v>
      </c>
      <c r="Z16" s="25">
        <v>1170</v>
      </c>
      <c r="AA16" s="25">
        <v>1.040179</v>
      </c>
    </row>
    <row r="17" spans="1:27" x14ac:dyDescent="0.25">
      <c r="A17" s="37" t="s">
        <v>41</v>
      </c>
      <c r="B17" s="150" t="s">
        <v>96</v>
      </c>
      <c r="E17" s="27">
        <v>2016</v>
      </c>
      <c r="F17" s="27"/>
      <c r="G17" s="27"/>
      <c r="H17" s="27"/>
      <c r="I17" s="24"/>
      <c r="J17" s="146"/>
      <c r="K17" s="147"/>
      <c r="L17" s="147"/>
      <c r="M17" s="147"/>
      <c r="N17" s="147"/>
      <c r="P17" s="26">
        <v>2015</v>
      </c>
      <c r="Q17" s="25">
        <v>1095</v>
      </c>
      <c r="R17" s="25">
        <v>1100</v>
      </c>
      <c r="S17" s="25">
        <v>1105</v>
      </c>
      <c r="T17" s="25">
        <v>1115</v>
      </c>
      <c r="U17" s="25">
        <v>1135</v>
      </c>
      <c r="V17" s="25">
        <v>1140</v>
      </c>
      <c r="W17" s="25">
        <v>1160</v>
      </c>
      <c r="X17" s="25">
        <v>1165</v>
      </c>
      <c r="Y17" s="25">
        <v>1170</v>
      </c>
      <c r="Z17" s="25">
        <v>1180</v>
      </c>
      <c r="AA17" s="25">
        <v>1.030837</v>
      </c>
    </row>
    <row r="18" spans="1:27" ht="60.75" customHeight="1" x14ac:dyDescent="0.25">
      <c r="A18" s="37" t="s">
        <v>7</v>
      </c>
      <c r="B18" s="151"/>
      <c r="C18" s="3" t="s">
        <v>21</v>
      </c>
      <c r="E18" s="27">
        <v>2017</v>
      </c>
      <c r="F18" s="27"/>
      <c r="G18" s="27"/>
      <c r="H18" s="27"/>
      <c r="I18" s="24"/>
      <c r="J18" s="148"/>
      <c r="K18" s="149"/>
      <c r="L18" s="149"/>
      <c r="M18" s="149"/>
      <c r="N18" s="149"/>
      <c r="P18" s="26">
        <v>2016</v>
      </c>
      <c r="Q18" s="25">
        <v>1105</v>
      </c>
      <c r="R18" s="25">
        <v>1110</v>
      </c>
      <c r="S18" s="25">
        <v>1115</v>
      </c>
      <c r="T18" s="25">
        <v>1125</v>
      </c>
      <c r="U18" s="25">
        <v>1145</v>
      </c>
      <c r="V18" s="25">
        <v>1150</v>
      </c>
      <c r="W18" s="25">
        <v>1170</v>
      </c>
      <c r="X18" s="25">
        <v>1175</v>
      </c>
      <c r="Y18" s="25">
        <v>1190</v>
      </c>
      <c r="Z18" s="25">
        <v>1195</v>
      </c>
      <c r="AA18" s="25">
        <v>1.039301</v>
      </c>
    </row>
    <row r="19" spans="1:27" x14ac:dyDescent="0.25">
      <c r="A19" s="32" t="s">
        <v>74</v>
      </c>
      <c r="B19" s="32"/>
      <c r="C19" s="3" t="s">
        <v>75</v>
      </c>
      <c r="E19" s="27">
        <v>2018</v>
      </c>
      <c r="F19" s="27"/>
      <c r="G19" s="27"/>
      <c r="H19" s="27"/>
      <c r="I19" s="24"/>
      <c r="J19" s="36" t="s">
        <v>91</v>
      </c>
      <c r="K19" s="35"/>
      <c r="L19" s="35"/>
      <c r="M19" s="35"/>
      <c r="N19" s="34"/>
      <c r="P19" s="26">
        <v>2017</v>
      </c>
      <c r="Q19" s="25">
        <v>1115</v>
      </c>
      <c r="R19" s="25">
        <v>1120</v>
      </c>
      <c r="S19" s="25">
        <v>1125</v>
      </c>
      <c r="T19" s="25">
        <v>1135</v>
      </c>
      <c r="U19" s="25">
        <v>1155</v>
      </c>
      <c r="V19" s="25">
        <v>1160</v>
      </c>
      <c r="W19" s="25">
        <v>1180</v>
      </c>
      <c r="X19" s="25">
        <v>1185</v>
      </c>
      <c r="Y19" s="25">
        <v>1195</v>
      </c>
      <c r="Z19" s="25">
        <v>1205</v>
      </c>
      <c r="AA19" s="25">
        <v>1.034632</v>
      </c>
    </row>
    <row r="20" spans="1:27" x14ac:dyDescent="0.25">
      <c r="A20" s="32" t="s">
        <v>70</v>
      </c>
      <c r="B20" s="33"/>
      <c r="C20" s="3" t="s">
        <v>71</v>
      </c>
      <c r="E20" s="27">
        <v>2019</v>
      </c>
      <c r="F20" s="27"/>
      <c r="G20" s="27"/>
      <c r="H20" s="27"/>
      <c r="I20" s="24"/>
      <c r="J20" s="118"/>
      <c r="K20" s="119"/>
      <c r="L20" s="119"/>
      <c r="M20" s="119"/>
      <c r="N20" s="120"/>
      <c r="P20" s="26">
        <v>2018</v>
      </c>
      <c r="Q20" s="25">
        <v>1125</v>
      </c>
      <c r="R20" s="25">
        <v>1130</v>
      </c>
      <c r="S20" s="25">
        <v>1140</v>
      </c>
      <c r="T20" s="25">
        <v>1150</v>
      </c>
      <c r="U20" s="25">
        <v>1170</v>
      </c>
      <c r="V20" s="25">
        <v>1175</v>
      </c>
      <c r="W20" s="25">
        <v>1195</v>
      </c>
      <c r="X20" s="25">
        <v>1200</v>
      </c>
      <c r="Y20" s="25">
        <v>1215</v>
      </c>
      <c r="Z20" s="25">
        <v>1215</v>
      </c>
      <c r="AA20" s="25">
        <v>1.038462</v>
      </c>
    </row>
    <row r="21" spans="1:27" ht="21" customHeight="1" x14ac:dyDescent="0.25">
      <c r="A21" s="32" t="s">
        <v>69</v>
      </c>
      <c r="B21" s="32"/>
      <c r="C21" s="3" t="s">
        <v>72</v>
      </c>
      <c r="E21" s="27">
        <v>2020</v>
      </c>
      <c r="F21" s="27"/>
      <c r="G21" s="27"/>
      <c r="H21" s="27"/>
      <c r="I21" s="24"/>
      <c r="J21" s="121"/>
      <c r="K21" s="122"/>
      <c r="L21" s="122"/>
      <c r="M21" s="122"/>
      <c r="N21" s="123"/>
      <c r="P21" s="26">
        <v>2019</v>
      </c>
      <c r="Q21" s="25">
        <v>1135</v>
      </c>
      <c r="R21" s="25">
        <v>1140</v>
      </c>
      <c r="S21" s="25">
        <v>1150</v>
      </c>
      <c r="T21" s="25">
        <v>1160</v>
      </c>
      <c r="U21" s="25">
        <v>1180</v>
      </c>
      <c r="V21" s="25">
        <v>1185</v>
      </c>
      <c r="W21" s="25">
        <v>1205</v>
      </c>
      <c r="X21" s="25">
        <v>1210</v>
      </c>
      <c r="Y21" s="25">
        <v>1225</v>
      </c>
      <c r="Z21" s="25">
        <v>1230</v>
      </c>
      <c r="AA21" s="25">
        <v>1.0381359999999999</v>
      </c>
    </row>
    <row r="22" spans="1:27" ht="48.75" customHeight="1" x14ac:dyDescent="0.25">
      <c r="A22" s="24" t="s">
        <v>97</v>
      </c>
      <c r="B22" s="31" t="s">
        <v>98</v>
      </c>
      <c r="C22" s="3" t="s">
        <v>60</v>
      </c>
      <c r="E22" s="27">
        <v>2021</v>
      </c>
      <c r="F22" s="27"/>
      <c r="G22" s="27"/>
      <c r="H22" s="27"/>
      <c r="I22" s="24"/>
      <c r="J22" s="124"/>
      <c r="K22" s="125"/>
      <c r="L22" s="125"/>
      <c r="M22" s="125"/>
      <c r="N22" s="126"/>
      <c r="P22" s="26">
        <v>2020</v>
      </c>
      <c r="Q22" s="25">
        <v>1145</v>
      </c>
      <c r="R22" s="25">
        <v>1150</v>
      </c>
      <c r="S22" s="25">
        <v>1155</v>
      </c>
      <c r="T22" s="25">
        <v>1170</v>
      </c>
      <c r="U22" s="25">
        <v>1190</v>
      </c>
      <c r="V22" s="25">
        <v>1195</v>
      </c>
      <c r="W22" s="25">
        <v>1215</v>
      </c>
      <c r="X22" s="25">
        <v>1225</v>
      </c>
      <c r="Y22" s="25">
        <v>1235</v>
      </c>
      <c r="Z22" s="25">
        <v>1240</v>
      </c>
      <c r="AA22" s="25">
        <v>1.0378149999999999</v>
      </c>
    </row>
    <row r="23" spans="1:27" s="2" customFormat="1" x14ac:dyDescent="0.25">
      <c r="A23" s="30" t="s">
        <v>5</v>
      </c>
      <c r="B23" s="29"/>
      <c r="C23" s="3" t="s">
        <v>6</v>
      </c>
      <c r="E23" s="27">
        <v>2022</v>
      </c>
      <c r="F23" s="27"/>
      <c r="G23" s="27"/>
      <c r="H23" s="27"/>
      <c r="I23" s="24"/>
      <c r="P23" s="26" t="s">
        <v>80</v>
      </c>
      <c r="Q23" s="25"/>
      <c r="R23" s="25"/>
      <c r="S23" s="25"/>
      <c r="T23" s="25"/>
      <c r="U23" s="25"/>
      <c r="V23" s="25"/>
      <c r="W23" s="25"/>
      <c r="X23" s="25"/>
      <c r="Y23" s="25"/>
      <c r="Z23" s="25"/>
      <c r="AA23" s="25"/>
    </row>
    <row r="24" spans="1:27" s="2" customFormat="1" ht="34.5" customHeight="1" x14ac:dyDescent="0.25">
      <c r="A24" s="24" t="s">
        <v>57</v>
      </c>
      <c r="B24" s="28"/>
      <c r="C24" s="3" t="s">
        <v>56</v>
      </c>
      <c r="E24" s="27">
        <v>2023</v>
      </c>
      <c r="F24" s="27"/>
      <c r="G24" s="27"/>
      <c r="H24" s="27"/>
      <c r="I24" s="24"/>
      <c r="J24" s="127" t="s">
        <v>95</v>
      </c>
      <c r="K24" s="128"/>
      <c r="L24" s="128"/>
      <c r="M24" s="128"/>
      <c r="N24" s="128"/>
      <c r="P24" s="26" t="s">
        <v>81</v>
      </c>
      <c r="Q24" s="25">
        <v>1030</v>
      </c>
      <c r="R24" s="25">
        <v>1035</v>
      </c>
      <c r="S24" s="25">
        <v>1035</v>
      </c>
      <c r="T24" s="25">
        <v>1035</v>
      </c>
      <c r="U24" s="25">
        <v>1045</v>
      </c>
      <c r="V24" s="25">
        <v>1050</v>
      </c>
      <c r="W24" s="25">
        <v>1055</v>
      </c>
      <c r="X24" s="25">
        <v>1055</v>
      </c>
      <c r="Y24" s="25">
        <v>1060</v>
      </c>
      <c r="Z24" s="25">
        <v>1070</v>
      </c>
      <c r="AA24" s="25">
        <v>1.014354</v>
      </c>
    </row>
    <row r="25" spans="1:27" ht="30.75" customHeight="1" x14ac:dyDescent="0.25">
      <c r="A25" s="24" t="s">
        <v>58</v>
      </c>
      <c r="B25" s="29"/>
      <c r="C25" s="3" t="s">
        <v>59</v>
      </c>
      <c r="E25" s="27">
        <v>2024</v>
      </c>
      <c r="F25" s="27"/>
      <c r="G25" s="27"/>
      <c r="H25" s="27"/>
      <c r="I25" s="24"/>
      <c r="J25" s="127"/>
      <c r="K25" s="128"/>
      <c r="L25" s="128"/>
      <c r="M25" s="128"/>
      <c r="N25" s="128"/>
      <c r="P25" s="26" t="s">
        <v>82</v>
      </c>
      <c r="Q25" s="25">
        <v>1040</v>
      </c>
      <c r="R25" s="25">
        <v>1045</v>
      </c>
      <c r="S25" s="25">
        <v>1045</v>
      </c>
      <c r="T25" s="25">
        <v>1045</v>
      </c>
      <c r="U25" s="25">
        <v>1055</v>
      </c>
      <c r="V25" s="25">
        <v>1060</v>
      </c>
      <c r="W25" s="25">
        <v>1065</v>
      </c>
      <c r="X25" s="25">
        <v>1065</v>
      </c>
      <c r="Y25" s="25">
        <v>1070</v>
      </c>
      <c r="Z25" s="25">
        <v>1080</v>
      </c>
      <c r="AA25" s="25">
        <v>1.0142180000000001</v>
      </c>
    </row>
    <row r="26" spans="1:27" s="2" customFormat="1" ht="25.5" x14ac:dyDescent="0.25">
      <c r="A26" s="19"/>
      <c r="B26" s="20"/>
      <c r="C26" s="3"/>
      <c r="E26" s="27">
        <v>2025</v>
      </c>
      <c r="F26" s="27"/>
      <c r="G26" s="27"/>
      <c r="H26" s="27"/>
      <c r="I26" s="24"/>
      <c r="J26" s="127"/>
      <c r="K26" s="128"/>
      <c r="L26" s="128"/>
      <c r="M26" s="128"/>
      <c r="N26" s="128"/>
      <c r="P26" s="26" t="s">
        <v>83</v>
      </c>
      <c r="Q26" s="25">
        <v>1050</v>
      </c>
      <c r="R26" s="25">
        <v>1055</v>
      </c>
      <c r="S26" s="25">
        <v>1055</v>
      </c>
      <c r="T26" s="25">
        <v>1055</v>
      </c>
      <c r="U26" s="25">
        <v>1065</v>
      </c>
      <c r="V26" s="25">
        <v>1070</v>
      </c>
      <c r="W26" s="25">
        <v>1075</v>
      </c>
      <c r="X26" s="25">
        <v>1075</v>
      </c>
      <c r="Y26" s="25">
        <v>1080</v>
      </c>
      <c r="Z26" s="25">
        <v>1095</v>
      </c>
      <c r="AA26" s="25">
        <v>1.0140849999999999</v>
      </c>
    </row>
    <row r="27" spans="1:27" ht="25.5" x14ac:dyDescent="0.25">
      <c r="A27" s="129" t="s">
        <v>73</v>
      </c>
      <c r="B27" s="129"/>
      <c r="E27" s="27">
        <v>2026</v>
      </c>
      <c r="F27" s="27"/>
      <c r="G27" s="27"/>
      <c r="H27" s="27"/>
      <c r="I27" s="24"/>
      <c r="P27" s="26" t="s">
        <v>84</v>
      </c>
      <c r="Q27" s="25">
        <v>1055</v>
      </c>
      <c r="R27" s="25">
        <v>1060</v>
      </c>
      <c r="S27" s="25">
        <v>1060</v>
      </c>
      <c r="T27" s="25">
        <v>1060</v>
      </c>
      <c r="U27" s="25">
        <v>1070</v>
      </c>
      <c r="V27" s="25">
        <v>1075</v>
      </c>
      <c r="W27" s="25">
        <v>1080</v>
      </c>
      <c r="X27" s="25">
        <v>1080</v>
      </c>
      <c r="Y27" s="25">
        <v>1085</v>
      </c>
      <c r="Z27" s="25">
        <v>1095</v>
      </c>
      <c r="AA27" s="25">
        <v>1.014019</v>
      </c>
    </row>
    <row r="28" spans="1:27" ht="25.5" x14ac:dyDescent="0.25">
      <c r="A28" s="24" t="s">
        <v>28</v>
      </c>
      <c r="B28" s="24"/>
      <c r="E28" s="27">
        <v>2027</v>
      </c>
      <c r="F28" s="27"/>
      <c r="G28" s="27"/>
      <c r="H28" s="27"/>
      <c r="I28" s="24"/>
      <c r="P28" s="26" t="s">
        <v>85</v>
      </c>
      <c r="Q28" s="25">
        <v>1060</v>
      </c>
      <c r="R28" s="25">
        <v>1065</v>
      </c>
      <c r="S28" s="25">
        <v>1065</v>
      </c>
      <c r="T28" s="25">
        <v>1065</v>
      </c>
      <c r="U28" s="25">
        <v>1075</v>
      </c>
      <c r="V28" s="25">
        <v>1080</v>
      </c>
      <c r="W28" s="25">
        <v>1085</v>
      </c>
      <c r="X28" s="25">
        <v>1085</v>
      </c>
      <c r="Y28" s="25">
        <v>1090</v>
      </c>
      <c r="Z28" s="25">
        <v>1110</v>
      </c>
      <c r="AA28" s="25">
        <v>1.0139530000000001</v>
      </c>
    </row>
    <row r="29" spans="1:27" ht="25.5" x14ac:dyDescent="0.25">
      <c r="A29" s="24" t="s">
        <v>29</v>
      </c>
      <c r="B29" s="24"/>
      <c r="E29" s="27">
        <v>2028</v>
      </c>
      <c r="F29" s="27"/>
      <c r="G29" s="27"/>
      <c r="H29" s="27"/>
      <c r="I29" s="24"/>
      <c r="P29" s="26" t="s">
        <v>86</v>
      </c>
      <c r="Q29" s="25">
        <v>1065</v>
      </c>
      <c r="R29" s="25">
        <v>1070</v>
      </c>
      <c r="S29" s="25">
        <v>1070</v>
      </c>
      <c r="T29" s="25">
        <v>1070</v>
      </c>
      <c r="U29" s="25">
        <v>1080</v>
      </c>
      <c r="V29" s="25">
        <v>1085</v>
      </c>
      <c r="W29" s="25">
        <v>1090</v>
      </c>
      <c r="X29" s="25">
        <v>1090</v>
      </c>
      <c r="Y29" s="25">
        <v>1100</v>
      </c>
      <c r="Z29" s="25">
        <v>1110</v>
      </c>
      <c r="AA29" s="25">
        <v>1.018519</v>
      </c>
    </row>
    <row r="30" spans="1:27" ht="39.75" customHeight="1" x14ac:dyDescent="0.25">
      <c r="A30" s="24" t="s">
        <v>30</v>
      </c>
      <c r="B30" s="28"/>
      <c r="C30" s="1" t="s">
        <v>45</v>
      </c>
      <c r="E30" s="27">
        <v>2029</v>
      </c>
      <c r="F30" s="27"/>
      <c r="G30" s="27"/>
      <c r="H30" s="27"/>
      <c r="I30" s="24"/>
      <c r="P30" s="26" t="s">
        <v>87</v>
      </c>
      <c r="Q30" s="25">
        <v>1075</v>
      </c>
      <c r="R30" s="25">
        <v>1080</v>
      </c>
      <c r="S30" s="25">
        <v>1080</v>
      </c>
      <c r="T30" s="25">
        <v>1080</v>
      </c>
      <c r="U30" s="25">
        <v>1090</v>
      </c>
      <c r="V30" s="25">
        <v>1095</v>
      </c>
      <c r="W30" s="25">
        <v>1100</v>
      </c>
      <c r="X30" s="25">
        <v>1100</v>
      </c>
      <c r="Y30" s="25">
        <v>1105</v>
      </c>
      <c r="Z30" s="25">
        <v>1120</v>
      </c>
      <c r="AA30" s="25">
        <v>1.0137609999999999</v>
      </c>
    </row>
    <row r="31" spans="1:27" ht="25.5" x14ac:dyDescent="0.25">
      <c r="A31" s="24" t="s">
        <v>46</v>
      </c>
      <c r="B31" s="24"/>
      <c r="E31" s="27">
        <v>2030</v>
      </c>
      <c r="F31" s="27"/>
      <c r="G31" s="27"/>
      <c r="H31" s="27"/>
      <c r="I31" s="24"/>
      <c r="P31" s="26" t="s">
        <v>88</v>
      </c>
      <c r="Q31" s="25">
        <v>1080</v>
      </c>
      <c r="R31" s="25">
        <v>1085</v>
      </c>
      <c r="S31" s="25">
        <v>1085</v>
      </c>
      <c r="T31" s="25">
        <v>1085</v>
      </c>
      <c r="U31" s="25">
        <v>1095</v>
      </c>
      <c r="V31" s="25">
        <v>1100</v>
      </c>
      <c r="W31" s="25">
        <v>1105</v>
      </c>
      <c r="X31" s="25">
        <v>1105</v>
      </c>
      <c r="Y31" s="25">
        <v>1110</v>
      </c>
      <c r="Z31" s="25">
        <v>1120</v>
      </c>
      <c r="AA31" s="25">
        <v>1.0136989999999999</v>
      </c>
    </row>
    <row r="32" spans="1:27" ht="25.5" x14ac:dyDescent="0.25">
      <c r="A32" s="24" t="s">
        <v>49</v>
      </c>
      <c r="B32" s="24"/>
      <c r="E32" s="27">
        <v>2031</v>
      </c>
      <c r="F32" s="27"/>
      <c r="G32" s="27"/>
      <c r="H32" s="27"/>
      <c r="I32" s="24"/>
      <c r="P32" s="26" t="s">
        <v>89</v>
      </c>
      <c r="Q32" s="25">
        <v>1085</v>
      </c>
      <c r="R32" s="25">
        <v>1090</v>
      </c>
      <c r="S32" s="25">
        <v>1090</v>
      </c>
      <c r="T32" s="25">
        <v>1090</v>
      </c>
      <c r="U32" s="25">
        <v>1100</v>
      </c>
      <c r="V32" s="25">
        <v>1105</v>
      </c>
      <c r="W32" s="25">
        <v>1110</v>
      </c>
      <c r="X32" s="25">
        <v>1110</v>
      </c>
      <c r="Y32" s="25">
        <v>1115</v>
      </c>
      <c r="Z32" s="25">
        <v>1125</v>
      </c>
      <c r="AA32" s="25">
        <v>1.013636</v>
      </c>
    </row>
    <row r="33" spans="1:27" ht="25.5" x14ac:dyDescent="0.25">
      <c r="A33" s="24" t="s">
        <v>47</v>
      </c>
      <c r="B33" s="24"/>
      <c r="P33" s="26" t="s">
        <v>90</v>
      </c>
      <c r="Q33" s="25">
        <v>1090</v>
      </c>
      <c r="R33" s="25">
        <v>1095</v>
      </c>
      <c r="S33" s="25">
        <v>1095</v>
      </c>
      <c r="T33" s="25">
        <v>1095</v>
      </c>
      <c r="U33" s="25">
        <v>1105</v>
      </c>
      <c r="V33" s="25">
        <v>1110</v>
      </c>
      <c r="W33" s="25">
        <v>1115</v>
      </c>
      <c r="X33" s="25">
        <v>1115</v>
      </c>
      <c r="Y33" s="25">
        <v>1120</v>
      </c>
      <c r="Z33" s="25">
        <v>1130</v>
      </c>
      <c r="AA33" s="25">
        <v>1.0135749999999999</v>
      </c>
    </row>
    <row r="34" spans="1:27" x14ac:dyDescent="0.25">
      <c r="A34" s="24" t="s">
        <v>48</v>
      </c>
      <c r="B34" s="24"/>
      <c r="E34" s="22"/>
      <c r="F34" s="22"/>
      <c r="G34" s="22"/>
      <c r="H34" s="22"/>
      <c r="I34" s="2"/>
    </row>
    <row r="35" spans="1:27" x14ac:dyDescent="0.25">
      <c r="A35" s="24"/>
      <c r="B35" s="24"/>
    </row>
    <row r="36" spans="1:27" s="2" customFormat="1" ht="30" customHeight="1" x14ac:dyDescent="0.25">
      <c r="A36" s="19"/>
      <c r="B36" s="20"/>
      <c r="C36" s="3"/>
      <c r="E36" s="21"/>
      <c r="F36" s="21"/>
      <c r="G36" s="21"/>
      <c r="H36" s="21"/>
      <c r="I36"/>
    </row>
    <row r="60" spans="1:8" x14ac:dyDescent="0.25">
      <c r="A60" s="12"/>
      <c r="B60" s="13"/>
      <c r="C60"/>
      <c r="E60"/>
      <c r="F60"/>
      <c r="G60"/>
      <c r="H60"/>
    </row>
  </sheetData>
  <mergeCells count="10">
    <mergeCell ref="J20:N22"/>
    <mergeCell ref="J24:N26"/>
    <mergeCell ref="A27:B27"/>
    <mergeCell ref="D2:H5"/>
    <mergeCell ref="A6:B6"/>
    <mergeCell ref="E10:I10"/>
    <mergeCell ref="E11:H11"/>
    <mergeCell ref="J12:N13"/>
    <mergeCell ref="J14:N18"/>
    <mergeCell ref="B17:B18"/>
  </mergeCells>
  <pageMargins left="0.7" right="0.7" top="0.75" bottom="0.75" header="0.3" footer="0.3"/>
  <pageSetup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79998168889431442"/>
  </sheetPr>
  <dimension ref="A1:D25"/>
  <sheetViews>
    <sheetView tabSelected="1" workbookViewId="0">
      <selection activeCell="G31" sqref="G31"/>
    </sheetView>
  </sheetViews>
  <sheetFormatPr defaultRowHeight="15" x14ac:dyDescent="0.25"/>
  <cols>
    <col min="1" max="1" width="49.7109375" customWidth="1"/>
    <col min="2" max="2" width="28.28515625" customWidth="1"/>
    <col min="3" max="3" width="16.42578125" customWidth="1"/>
    <col min="4" max="4" width="44.140625" customWidth="1"/>
  </cols>
  <sheetData>
    <row r="1" spans="1:4" x14ac:dyDescent="0.25">
      <c r="A1" t="s">
        <v>42</v>
      </c>
    </row>
    <row r="3" spans="1:4" x14ac:dyDescent="0.25">
      <c r="A3" s="152" t="s">
        <v>11</v>
      </c>
      <c r="B3" s="153"/>
      <c r="C3" s="154"/>
      <c r="D3" s="1"/>
    </row>
    <row r="4" spans="1:4" x14ac:dyDescent="0.25">
      <c r="A4" s="5" t="s">
        <v>12</v>
      </c>
      <c r="B4" s="4"/>
      <c r="C4" s="4"/>
      <c r="D4" s="1"/>
    </row>
    <row r="5" spans="1:4" x14ac:dyDescent="0.25">
      <c r="A5" s="4" t="s">
        <v>13</v>
      </c>
      <c r="B5" s="4"/>
      <c r="C5" s="4"/>
      <c r="D5" s="1" t="s">
        <v>68</v>
      </c>
    </row>
    <row r="6" spans="1:4" x14ac:dyDescent="0.25">
      <c r="A6" s="4" t="s">
        <v>14</v>
      </c>
      <c r="B6" s="4"/>
      <c r="C6" s="4"/>
      <c r="D6" s="1"/>
    </row>
    <row r="7" spans="1:4" x14ac:dyDescent="0.25">
      <c r="A7" s="4" t="s">
        <v>61</v>
      </c>
      <c r="B7" s="4"/>
      <c r="C7" s="4"/>
      <c r="D7" s="1" t="s">
        <v>64</v>
      </c>
    </row>
    <row r="8" spans="1:4" ht="30" x14ac:dyDescent="0.25">
      <c r="A8" s="4" t="s">
        <v>62</v>
      </c>
      <c r="B8" s="4"/>
      <c r="C8" s="4"/>
      <c r="D8" s="1" t="s">
        <v>65</v>
      </c>
    </row>
    <row r="9" spans="1:4" x14ac:dyDescent="0.25">
      <c r="A9" s="11" t="s">
        <v>63</v>
      </c>
      <c r="B9" s="4"/>
      <c r="C9" s="4"/>
      <c r="D9" s="1"/>
    </row>
    <row r="10" spans="1:4" x14ac:dyDescent="0.25">
      <c r="A10" s="5" t="s">
        <v>15</v>
      </c>
      <c r="B10" s="4"/>
      <c r="C10" s="4"/>
      <c r="D10" s="1"/>
    </row>
    <row r="11" spans="1:4" x14ac:dyDescent="0.25">
      <c r="A11" s="5" t="s">
        <v>16</v>
      </c>
      <c r="B11" s="4"/>
      <c r="C11" s="4"/>
      <c r="D11" s="1"/>
    </row>
    <row r="12" spans="1:4" x14ac:dyDescent="0.25">
      <c r="A12" s="10" t="s">
        <v>17</v>
      </c>
      <c r="B12" s="4"/>
      <c r="C12" s="4"/>
      <c r="D12" s="1"/>
    </row>
    <row r="13" spans="1:4" x14ac:dyDescent="0.25">
      <c r="A13" s="4" t="s">
        <v>32</v>
      </c>
      <c r="B13" s="4"/>
      <c r="C13" s="4"/>
      <c r="D13" s="1"/>
    </row>
    <row r="14" spans="1:4" x14ac:dyDescent="0.25">
      <c r="A14" s="4" t="s">
        <v>66</v>
      </c>
      <c r="B14" s="4"/>
      <c r="C14" s="4"/>
      <c r="D14" s="1" t="s">
        <v>67</v>
      </c>
    </row>
    <row r="15" spans="1:4" x14ac:dyDescent="0.25">
      <c r="A15" s="11" t="s">
        <v>33</v>
      </c>
      <c r="B15" s="11"/>
      <c r="C15" s="11"/>
      <c r="D15" s="1"/>
    </row>
    <row r="16" spans="1:4" x14ac:dyDescent="0.25">
      <c r="A16" s="14"/>
      <c r="B16" s="15"/>
      <c r="C16" s="15"/>
      <c r="D16" s="1"/>
    </row>
    <row r="17" spans="1:4" ht="30" x14ac:dyDescent="0.25">
      <c r="A17" s="155" t="s">
        <v>20</v>
      </c>
      <c r="B17" s="156"/>
      <c r="C17" s="157"/>
      <c r="D17" s="1" t="s">
        <v>18</v>
      </c>
    </row>
    <row r="18" spans="1:4" ht="45" x14ac:dyDescent="0.25">
      <c r="A18" s="6" t="s">
        <v>19</v>
      </c>
      <c r="B18" s="6"/>
      <c r="C18" s="6"/>
      <c r="D18" s="3" t="s">
        <v>38</v>
      </c>
    </row>
    <row r="19" spans="1:4" x14ac:dyDescent="0.25">
      <c r="A19" s="6" t="s">
        <v>34</v>
      </c>
      <c r="B19" s="6"/>
      <c r="C19" s="6"/>
      <c r="D19" s="3"/>
    </row>
    <row r="20" spans="1:4" x14ac:dyDescent="0.25">
      <c r="A20" s="6" t="s">
        <v>35</v>
      </c>
      <c r="B20" s="6"/>
      <c r="C20" s="6"/>
      <c r="D20" s="3"/>
    </row>
    <row r="21" spans="1:4" x14ac:dyDescent="0.25">
      <c r="A21" s="6" t="s">
        <v>36</v>
      </c>
      <c r="B21" s="6"/>
      <c r="C21" s="6"/>
      <c r="D21" s="3" t="s">
        <v>37</v>
      </c>
    </row>
    <row r="22" spans="1:4" x14ac:dyDescent="0.25">
      <c r="A22" s="6" t="s">
        <v>23</v>
      </c>
      <c r="B22" s="6"/>
      <c r="C22" s="6"/>
      <c r="D22" s="1"/>
    </row>
    <row r="23" spans="1:4" ht="30" x14ac:dyDescent="0.25">
      <c r="A23" s="6" t="s">
        <v>24</v>
      </c>
      <c r="B23" s="6"/>
      <c r="C23" s="6"/>
      <c r="D23" s="1" t="s">
        <v>22</v>
      </c>
    </row>
    <row r="24" spans="1:4" x14ac:dyDescent="0.25">
      <c r="A24" s="7" t="s">
        <v>26</v>
      </c>
      <c r="B24" s="6"/>
      <c r="C24" s="6"/>
      <c r="D24" s="3"/>
    </row>
    <row r="25" spans="1:4" ht="30" x14ac:dyDescent="0.25">
      <c r="A25" s="8" t="s">
        <v>25</v>
      </c>
      <c r="B25" s="9"/>
      <c r="C25" s="9"/>
      <c r="D25" s="1" t="s">
        <v>27</v>
      </c>
    </row>
  </sheetData>
  <mergeCells count="2">
    <mergeCell ref="A3:C3"/>
    <mergeCell ref="A17: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Initial List of Constraints</vt:lpstr>
      <vt:lpstr>6290 Screening</vt:lpstr>
      <vt:lpstr>7081 Screening</vt:lpstr>
      <vt:lpstr>Fairfax 12 Transformer</vt:lpstr>
      <vt:lpstr>Cambridge 03</vt:lpstr>
      <vt:lpstr>Hinesburg 19</vt:lpstr>
      <vt:lpstr>PHASE 2 Template</vt:lpstr>
      <vt:lpstr>'Cambridge 03'!Print_Area</vt:lpstr>
      <vt:lpstr>'Fairfax 12 Transformer'!Print_Area</vt:lpstr>
      <vt:lpstr>'Hinesburg 19'!Print_Area</vt:lpstr>
      <vt:lpstr>'Initial List of Constraints'!Print_Area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Windows User</cp:lastModifiedBy>
  <cp:lastPrinted>2014-05-07T20:22:05Z</cp:lastPrinted>
  <dcterms:created xsi:type="dcterms:W3CDTF">2011-06-28T15:41:39Z</dcterms:created>
  <dcterms:modified xsi:type="dcterms:W3CDTF">2024-06-04T16:08:52Z</dcterms:modified>
</cp:coreProperties>
</file>